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885"/>
  </bookViews>
  <sheets>
    <sheet name="aquisições e investimentos" sheetId="2" r:id="rId1"/>
    <sheet name="pneus" sheetId="3" r:id="rId2"/>
    <sheet name="expediente" sheetId="4" r:id="rId3"/>
    <sheet name="comb e lubrificantes" sheetId="5" r:id="rId4"/>
    <sheet name="terceirizações" sheetId="8" r:id="rId5"/>
    <sheet name="hidráulicos" sheetId="10" r:id="rId6"/>
    <sheet name="gêneros de alimentação" sheetId="11" r:id="rId7"/>
    <sheet name="informática" sheetId="17" r:id="rId8"/>
    <sheet name="diversos" sheetId="18" r:id="rId9"/>
  </sheets>
  <definedNames>
    <definedName name="_Hlk189229842" localSheetId="5">hidráulicos!$AJ$10</definedName>
    <definedName name="_Hlk189747928" localSheetId="5">hidráulicos!$B$50</definedName>
    <definedName name="Administração" localSheetId="3">'comb e lubrificantes'!$T:$W</definedName>
    <definedName name="Administração" localSheetId="8">diversos!$T:$W</definedName>
    <definedName name="Administração" localSheetId="2">expediente!$T:$W</definedName>
    <definedName name="Administração" localSheetId="6">'gêneros de alimentação'!$T:$W</definedName>
    <definedName name="Administração" localSheetId="5">hidráulicos!$T:$W</definedName>
    <definedName name="Administração" localSheetId="7">informática!$T:$W</definedName>
    <definedName name="Administração" localSheetId="4">terceirizações!$T:$W</definedName>
    <definedName name="Administração">pneus!$T:$W</definedName>
    <definedName name="Agricultura" localSheetId="3">'comb e lubrificantes'!$Y:$AB</definedName>
    <definedName name="Agricultura" localSheetId="8">diversos!$Y:$AB</definedName>
    <definedName name="Agricultura" localSheetId="2">expediente!$Y:$AB</definedName>
    <definedName name="Agricultura" localSheetId="6">'gêneros de alimentação'!$Y:$AB</definedName>
    <definedName name="Agricultura" localSheetId="5">hidráulicos!$Y:$AB</definedName>
    <definedName name="Agricultura" localSheetId="7">informática!$Y:$AB</definedName>
    <definedName name="Agricultura" localSheetId="4">terceirizações!$Y:$AB</definedName>
    <definedName name="Agricultura">pneus!$Y:$AB</definedName>
    <definedName name="Cidadania" localSheetId="3">'comb e lubrificantes'!$AD:$AG</definedName>
    <definedName name="Cidadania" localSheetId="8">diversos!$AD:$AG</definedName>
    <definedName name="Cidadania" localSheetId="2">expediente!$AD:$AG</definedName>
    <definedName name="Cidadania" localSheetId="6">'gêneros de alimentação'!$AD:$AG</definedName>
    <definedName name="Cidadania" localSheetId="5">hidráulicos!$AD:$AG</definedName>
    <definedName name="Cidadania" localSheetId="7">informática!$AD:$AG</definedName>
    <definedName name="Cidadania" localSheetId="4">terceirizações!$AD:$AG</definedName>
    <definedName name="Cidadania">pneus!$AD:$AG</definedName>
    <definedName name="Cultura" localSheetId="3">'comb e lubrificantes'!$AI:$AL</definedName>
    <definedName name="Cultura" localSheetId="8">diversos!$AI:$AL</definedName>
    <definedName name="Cultura" localSheetId="2">expediente!$AI:$AL</definedName>
    <definedName name="Cultura" localSheetId="6">'gêneros de alimentação'!$AI:$AL</definedName>
    <definedName name="Cultura" localSheetId="5">hidráulicos!$AI:$AL</definedName>
    <definedName name="Cultura" localSheetId="7">informática!$AI:$AL</definedName>
    <definedName name="Cultura" localSheetId="4">terceirizações!$AI:$AL</definedName>
    <definedName name="Cultura">pneus!$AI:$AL</definedName>
    <definedName name="Educação" localSheetId="3">'comb e lubrificantes'!$AN:$AQ</definedName>
    <definedName name="Educação" localSheetId="8">diversos!$AN:$AQ</definedName>
    <definedName name="Educação" localSheetId="2">expediente!$AR:$AU</definedName>
    <definedName name="Educação" localSheetId="6">'gêneros de alimentação'!$AN:$AQ</definedName>
    <definedName name="Educação" localSheetId="5">hidráulicos!$AN:$AQ</definedName>
    <definedName name="Educação" localSheetId="7">informática!$AN:$AQ</definedName>
    <definedName name="Educação" localSheetId="4">terceirizações!$AN:$AQ</definedName>
    <definedName name="Educação">pneus!$AN:$AQ</definedName>
    <definedName name="Esportes" localSheetId="3">'comb e lubrificantes'!$BC:$BF</definedName>
    <definedName name="Esportes" localSheetId="8">diversos!$BC:$BF</definedName>
    <definedName name="Esportes" localSheetId="2">expediente!$BG:$BJ</definedName>
    <definedName name="Esportes" localSheetId="6">'gêneros de alimentação'!$BC:$BF</definedName>
    <definedName name="Esportes" localSheetId="5">hidráulicos!$BC:$BF</definedName>
    <definedName name="Esportes" localSheetId="7">informática!$BC:$BF</definedName>
    <definedName name="Esportes" localSheetId="4">terceirizações!$BC:$BF</definedName>
    <definedName name="Esportes">pneus!$BC:$BF</definedName>
    <definedName name="Fazenda" localSheetId="3">'comb e lubrificantes'!$AS:$AV</definedName>
    <definedName name="Fazenda" localSheetId="8">diversos!$AS:$AV</definedName>
    <definedName name="Fazenda" localSheetId="2">expediente!$AW:$AZ</definedName>
    <definedName name="Fazenda" localSheetId="6">'gêneros de alimentação'!$AS:$AV</definedName>
    <definedName name="Fazenda" localSheetId="5">hidráulicos!$AS:$AV</definedName>
    <definedName name="Fazenda" localSheetId="7">informática!$AS:$AV</definedName>
    <definedName name="Fazenda" localSheetId="4">terceirizações!$AS:$AV</definedName>
    <definedName name="Fazenda">pneus!$AS:$AV</definedName>
    <definedName name="Gabinete_Prefeito" localSheetId="3">'comb e lubrificantes'!$E:$H</definedName>
    <definedName name="Gabinete_Prefeito" localSheetId="8">diversos!$E:$H</definedName>
    <definedName name="Gabinete_Prefeito" localSheetId="2">expediente!$E:$H</definedName>
    <definedName name="Gabinete_Prefeito" localSheetId="6">'gêneros de alimentação'!$E:$H</definedName>
    <definedName name="Gabinete_Prefeito" localSheetId="5">hidráulicos!$E:$H</definedName>
    <definedName name="Gabinete_Prefeito" localSheetId="7">informática!$E:$H</definedName>
    <definedName name="Gabinete_Prefeito" localSheetId="4">terceirizações!$E:$H</definedName>
    <definedName name="Gabinete_Prefeito">pneus!$E:$H</definedName>
    <definedName name="Governança" localSheetId="3">'comb e lubrificantes'!$BH:$BK</definedName>
    <definedName name="Governança" localSheetId="8">diversos!$BH:$BK</definedName>
    <definedName name="Governança" localSheetId="2">expediente!$BL:$BO</definedName>
    <definedName name="Governança" localSheetId="6">'gêneros de alimentação'!$BH:$BK</definedName>
    <definedName name="Governança" localSheetId="5">hidráulicos!$BH:$BK</definedName>
    <definedName name="Governança" localSheetId="7">informática!$BH:$BK</definedName>
    <definedName name="Governança" localSheetId="4">terceirizações!$BH:$BK</definedName>
    <definedName name="Governança">pneus!$BH:$BK</definedName>
    <definedName name="Inovação" localSheetId="3">'comb e lubrificantes'!$BM:$BP</definedName>
    <definedName name="Inovação" localSheetId="8">diversos!$BM:$BP</definedName>
    <definedName name="Inovação" localSheetId="2">expediente!$BQ:$BT</definedName>
    <definedName name="Inovação" localSheetId="6">'gêneros de alimentação'!$BM:$BP</definedName>
    <definedName name="Inovação" localSheetId="5">hidráulicos!$BM:$BP</definedName>
    <definedName name="Inovação" localSheetId="7">informática!$BM:$BP</definedName>
    <definedName name="Inovação" localSheetId="4">terceirizações!$BM:$BP</definedName>
    <definedName name="Inovação">pneus!$BM:$BP</definedName>
    <definedName name="Meio_Ambiente" localSheetId="3">'comb e lubrificantes'!$CL:$CO</definedName>
    <definedName name="Meio_Ambiente" localSheetId="8">diversos!$CL:$CO</definedName>
    <definedName name="Meio_Ambiente" localSheetId="2">expediente!$CP:$CS</definedName>
    <definedName name="Meio_Ambiente" localSheetId="6">'gêneros de alimentação'!$CL:$CO</definedName>
    <definedName name="Meio_Ambiente" localSheetId="5">hidráulicos!$CL:$CO</definedName>
    <definedName name="Meio_Ambiente" localSheetId="7">informática!$CL:$CO</definedName>
    <definedName name="Meio_Ambiente" localSheetId="4">terceirizações!$CL:$CO</definedName>
    <definedName name="Meio_Ambiente">pneus!$CL:$CO</definedName>
    <definedName name="Obras" localSheetId="3">'comb e lubrificantes'!$BR:$BU</definedName>
    <definedName name="Obras" localSheetId="8">diversos!$BR:$BU</definedName>
    <definedName name="Obras" localSheetId="2">expediente!$BV:$BY</definedName>
    <definedName name="Obras" localSheetId="6">'gêneros de alimentação'!$BR:$BU</definedName>
    <definedName name="Obras" localSheetId="5">hidráulicos!$BR:$BU</definedName>
    <definedName name="Obras" localSheetId="7">informática!$BR:$BU</definedName>
    <definedName name="Obras" localSheetId="4">terceirizações!$BR:$BU</definedName>
    <definedName name="Obras">pneus!$BR:$BU</definedName>
    <definedName name="Planejamento" localSheetId="3">'comb e lubrificantes'!$BW:$BZ</definedName>
    <definedName name="Planejamento" localSheetId="8">diversos!$BW:$BZ</definedName>
    <definedName name="Planejamento" localSheetId="2">expediente!$CA:$CD</definedName>
    <definedName name="Planejamento" localSheetId="6">'gêneros de alimentação'!$BW:$BZ</definedName>
    <definedName name="Planejamento" localSheetId="5">hidráulicos!$BW:$BZ</definedName>
    <definedName name="Planejamento" localSheetId="7">informática!$BW:$BZ</definedName>
    <definedName name="Planejamento" localSheetId="4">terceirizações!$BW:$BZ</definedName>
    <definedName name="Planejamento">pneus!$BW:$BZ</definedName>
    <definedName name="Procuradoria" localSheetId="3">'comb e lubrificantes'!$O:$R</definedName>
    <definedName name="Procuradoria" localSheetId="8">diversos!$O:$R</definedName>
    <definedName name="Procuradoria" localSheetId="2">expediente!$O:$R</definedName>
    <definedName name="Procuradoria" localSheetId="6">'gêneros de alimentação'!$O:$R</definedName>
    <definedName name="Procuradoria" localSheetId="5">hidráulicos!$O:$R</definedName>
    <definedName name="Procuradoria" localSheetId="7">informática!$O:$R</definedName>
    <definedName name="Procuradoria" localSheetId="4">terceirizações!$O:$R</definedName>
    <definedName name="Procuradoria">pneus!$O:$R</definedName>
    <definedName name="Saúde" localSheetId="3">'comb e lubrificantes'!$AX:$BA</definedName>
    <definedName name="Saúde" localSheetId="8">diversos!$AX:$BA</definedName>
    <definedName name="Saúde" localSheetId="2">expediente!$BB:$BE</definedName>
    <definedName name="Saúde" localSheetId="6">'gêneros de alimentação'!$AX:$BA</definedName>
    <definedName name="Saúde" localSheetId="5">hidráulicos!$AX:$BA</definedName>
    <definedName name="Saúde" localSheetId="7">informática!$AX:$BA</definedName>
    <definedName name="Saúde" localSheetId="4">terceirizações!$AX:$BA</definedName>
    <definedName name="Saúde">pneus!$AX:$BA</definedName>
    <definedName name="Trânsito" localSheetId="3">'comb e lubrificantes'!$CB:$CE</definedName>
    <definedName name="Trânsito" localSheetId="8">diversos!$CB:$CE</definedName>
    <definedName name="Trânsito" localSheetId="2">expediente!$CF:$CI</definedName>
    <definedName name="Trânsito" localSheetId="6">'gêneros de alimentação'!$CB:$CE</definedName>
    <definedName name="Trânsito" localSheetId="5">hidráulicos!$CB:$CE</definedName>
    <definedName name="Trânsito" localSheetId="7">informática!$CB:$CE</definedName>
    <definedName name="Trânsito" localSheetId="4">terceirizações!$CB:$CE</definedName>
    <definedName name="Trânsito">pneus!$CB:$CE</definedName>
    <definedName name="Turismo" localSheetId="3">'comb e lubrificantes'!$CG:$CJ</definedName>
    <definedName name="Turismo" localSheetId="8">diversos!$CG:$CJ</definedName>
    <definedName name="Turismo" localSheetId="2">expediente!$CK:$CN</definedName>
    <definedName name="Turismo" localSheetId="6">'gêneros de alimentação'!$CG:$CJ</definedName>
    <definedName name="Turismo" localSheetId="5">hidráulicos!$CG:$CJ</definedName>
    <definedName name="Turismo" localSheetId="7">informática!$CG:$CJ</definedName>
    <definedName name="Turismo" localSheetId="4">terceirizações!$CG:$CJ</definedName>
    <definedName name="Turismo">pneus!$CG:$CJ</definedName>
  </definedNames>
  <calcPr calcId="145621"/>
</workbook>
</file>

<file path=xl/calcChain.xml><?xml version="1.0" encoding="utf-8"?>
<calcChain xmlns="http://schemas.openxmlformats.org/spreadsheetml/2006/main">
  <c r="CQ18" i="8" l="1"/>
  <c r="M12" i="8"/>
  <c r="AV18" i="8"/>
  <c r="AV17" i="8"/>
  <c r="AV16" i="8"/>
  <c r="AV15" i="8"/>
  <c r="AV14" i="8"/>
  <c r="AV13" i="8"/>
  <c r="AV12" i="8"/>
  <c r="AV11" i="8"/>
  <c r="AV10" i="8"/>
  <c r="AL11" i="8"/>
  <c r="AU94" i="4"/>
  <c r="AU93" i="4"/>
  <c r="AU92" i="4"/>
  <c r="AU83" i="4"/>
  <c r="AU82" i="4"/>
  <c r="AU77" i="4"/>
  <c r="AU71" i="4"/>
  <c r="AU29" i="4"/>
  <c r="AU24" i="4"/>
  <c r="AU23" i="4"/>
  <c r="AU21" i="4"/>
  <c r="AU20" i="4"/>
  <c r="AU19" i="4"/>
  <c r="AU15" i="4"/>
  <c r="CS32" i="17"/>
  <c r="CS31" i="17"/>
  <c r="CS30" i="17"/>
  <c r="CS29" i="17"/>
  <c r="CS28" i="17"/>
  <c r="CS27" i="17"/>
  <c r="AQ32" i="17"/>
  <c r="AQ31" i="17"/>
  <c r="AQ30" i="17"/>
  <c r="AQ29" i="17"/>
  <c r="AQ28" i="17"/>
  <c r="AQ27" i="17"/>
  <c r="AV32" i="17"/>
  <c r="AV31" i="17"/>
  <c r="AV30" i="17"/>
  <c r="AV29" i="17"/>
  <c r="AV28" i="17"/>
  <c r="AV27" i="17"/>
  <c r="AL32" i="17"/>
  <c r="AL31" i="17"/>
  <c r="AL30" i="17"/>
  <c r="AL29" i="17"/>
  <c r="AL28" i="17"/>
  <c r="AL27" i="17"/>
  <c r="AG26" i="17"/>
  <c r="AG27" i="17"/>
  <c r="AG28" i="17"/>
  <c r="AG29" i="17"/>
  <c r="AG30" i="17"/>
  <c r="AG31" i="17"/>
  <c r="AG32" i="17"/>
  <c r="M32" i="17"/>
  <c r="M31" i="17"/>
  <c r="M30" i="17"/>
  <c r="M29" i="17"/>
  <c r="M28" i="17"/>
  <c r="M27" i="17"/>
  <c r="R32" i="17"/>
  <c r="R31" i="17"/>
  <c r="R30" i="17"/>
  <c r="R29" i="17"/>
  <c r="R28" i="17"/>
  <c r="R27" i="17"/>
  <c r="W32" i="17"/>
  <c r="W31" i="17"/>
  <c r="W33" i="17" s="1"/>
  <c r="W30" i="17"/>
  <c r="W29" i="17"/>
  <c r="W28" i="17"/>
  <c r="W27" i="17"/>
  <c r="AB32" i="17"/>
  <c r="AB31" i="17"/>
  <c r="AB30" i="17"/>
  <c r="AB29" i="17"/>
  <c r="AB28" i="17"/>
  <c r="AB27" i="17"/>
  <c r="H32" i="17"/>
  <c r="CQ32" i="17"/>
  <c r="H31" i="17"/>
  <c r="CQ31" i="17"/>
  <c r="H30" i="17"/>
  <c r="CQ30" i="17"/>
  <c r="H29" i="17"/>
  <c r="CQ29" i="17"/>
  <c r="H28" i="17"/>
  <c r="CQ28" i="17"/>
  <c r="H27" i="17"/>
  <c r="CQ27" i="17"/>
  <c r="AB181" i="18"/>
  <c r="AB180" i="18"/>
  <c r="AB179" i="18"/>
  <c r="AB178" i="18"/>
  <c r="AB177" i="18"/>
  <c r="AB176" i="18"/>
  <c r="AB175" i="18"/>
  <c r="AB174" i="18"/>
  <c r="AB173" i="18"/>
  <c r="AB172" i="18"/>
  <c r="AB171" i="18"/>
  <c r="CS171" i="18" s="1"/>
  <c r="CS170" i="18"/>
  <c r="H177" i="18"/>
  <c r="H176" i="18"/>
  <c r="H175" i="18"/>
  <c r="H174" i="18"/>
  <c r="H173" i="18"/>
  <c r="H172" i="18"/>
  <c r="H171" i="18"/>
  <c r="AQ181" i="18"/>
  <c r="AQ180" i="18"/>
  <c r="AQ179" i="18"/>
  <c r="CS179" i="18" s="1"/>
  <c r="AQ178" i="18"/>
  <c r="CS178" i="18" s="1"/>
  <c r="AQ177" i="18"/>
  <c r="AQ176" i="18"/>
  <c r="AQ175" i="18"/>
  <c r="AQ174" i="18"/>
  <c r="AQ173" i="18"/>
  <c r="AQ172" i="18"/>
  <c r="AQ171" i="18"/>
  <c r="AQ170" i="18"/>
  <c r="AQ169" i="18"/>
  <c r="AQ168" i="18"/>
  <c r="AQ167" i="18"/>
  <c r="AQ166" i="18"/>
  <c r="AQ165" i="18"/>
  <c r="AQ164" i="18"/>
  <c r="AQ163" i="18"/>
  <c r="AQ162" i="18"/>
  <c r="CS162" i="18" s="1"/>
  <c r="AQ161" i="18"/>
  <c r="AQ160" i="18"/>
  <c r="AQ159" i="18"/>
  <c r="AQ158" i="18"/>
  <c r="AQ157" i="18"/>
  <c r="AQ156" i="18"/>
  <c r="AQ155" i="18"/>
  <c r="AQ154" i="18"/>
  <c r="AQ153" i="18"/>
  <c r="AQ152" i="18"/>
  <c r="AQ151" i="18"/>
  <c r="AQ150" i="18"/>
  <c r="AQ149" i="18"/>
  <c r="AQ148" i="18"/>
  <c r="AQ147" i="18"/>
  <c r="AQ146" i="18"/>
  <c r="AQ145" i="18"/>
  <c r="AQ144" i="18"/>
  <c r="AQ143" i="18"/>
  <c r="AQ142" i="18"/>
  <c r="AQ141" i="18"/>
  <c r="AQ140" i="18"/>
  <c r="AQ139" i="18"/>
  <c r="AQ138" i="18"/>
  <c r="AQ137" i="18"/>
  <c r="AQ136" i="18"/>
  <c r="AQ135" i="18"/>
  <c r="AQ134" i="18"/>
  <c r="AQ124" i="18"/>
  <c r="AQ123" i="18"/>
  <c r="AQ122" i="18"/>
  <c r="AQ121" i="18"/>
  <c r="AQ120" i="18"/>
  <c r="AQ119" i="18"/>
  <c r="AQ118" i="18"/>
  <c r="AQ117" i="18"/>
  <c r="AQ116" i="18"/>
  <c r="AQ115" i="18"/>
  <c r="AQ114" i="18"/>
  <c r="AQ113" i="18"/>
  <c r="AQ112" i="18"/>
  <c r="AQ111" i="18"/>
  <c r="AQ110" i="18"/>
  <c r="AQ109" i="18"/>
  <c r="AQ108" i="18"/>
  <c r="AQ107" i="18"/>
  <c r="AQ106" i="18"/>
  <c r="AQ105" i="18"/>
  <c r="AQ104" i="18"/>
  <c r="AQ103" i="18"/>
  <c r="AQ102" i="18"/>
  <c r="AQ101" i="18"/>
  <c r="AQ100" i="18"/>
  <c r="AQ99" i="18"/>
  <c r="AQ98" i="18"/>
  <c r="AQ97" i="18"/>
  <c r="AQ96" i="18"/>
  <c r="AQ86" i="18"/>
  <c r="AQ85" i="18"/>
  <c r="AQ84" i="18"/>
  <c r="AQ83" i="18"/>
  <c r="AQ82" i="18"/>
  <c r="AQ81" i="18"/>
  <c r="AQ80" i="18"/>
  <c r="AQ79" i="18"/>
  <c r="AQ78" i="18"/>
  <c r="AQ77" i="18"/>
  <c r="AQ76" i="18"/>
  <c r="AQ75" i="18"/>
  <c r="AQ74" i="18"/>
  <c r="AQ73" i="18"/>
  <c r="AQ72" i="18"/>
  <c r="AQ71" i="18"/>
  <c r="AQ70" i="18"/>
  <c r="AQ69" i="18"/>
  <c r="AQ68" i="18"/>
  <c r="AQ67" i="18"/>
  <c r="AQ66" i="18"/>
  <c r="AQ65" i="18"/>
  <c r="AQ64" i="18"/>
  <c r="AQ63" i="18"/>
  <c r="AQ62" i="18"/>
  <c r="AQ61" i="18"/>
  <c r="AQ60" i="18"/>
  <c r="AQ59" i="18"/>
  <c r="AQ58" i="18"/>
  <c r="AQ57" i="18"/>
  <c r="AQ56" i="18"/>
  <c r="AQ55" i="18"/>
  <c r="AQ54" i="18"/>
  <c r="AQ53" i="18"/>
  <c r="AQ52" i="18"/>
  <c r="AQ51" i="18"/>
  <c r="AQ50" i="18"/>
  <c r="AQ48" i="18"/>
  <c r="AQ47" i="18"/>
  <c r="AQ46" i="18"/>
  <c r="AQ45" i="18"/>
  <c r="AQ44" i="18"/>
  <c r="AQ43" i="18"/>
  <c r="AQ42" i="18"/>
  <c r="AQ41" i="18"/>
  <c r="AQ40" i="18"/>
  <c r="AQ39" i="18"/>
  <c r="AQ38" i="18"/>
  <c r="AQ37" i="18"/>
  <c r="AQ36" i="18"/>
  <c r="AQ35" i="18"/>
  <c r="AQ34" i="18"/>
  <c r="AQ33" i="18"/>
  <c r="AQ32" i="18"/>
  <c r="AQ31" i="18"/>
  <c r="AQ30" i="18"/>
  <c r="AQ29" i="18"/>
  <c r="AQ28" i="18"/>
  <c r="AQ27" i="18"/>
  <c r="AQ26" i="18"/>
  <c r="AQ25" i="18"/>
  <c r="AQ24" i="18"/>
  <c r="AQ23" i="18"/>
  <c r="AQ22" i="18"/>
  <c r="AQ21" i="18"/>
  <c r="AQ20" i="18"/>
  <c r="AQ19" i="18"/>
  <c r="AQ18" i="18"/>
  <c r="AQ17" i="18"/>
  <c r="AQ16" i="18"/>
  <c r="AQ15" i="18"/>
  <c r="AQ14" i="18"/>
  <c r="AQ13" i="18"/>
  <c r="AQ12" i="18"/>
  <c r="AQ11" i="18"/>
  <c r="AQ10" i="18"/>
  <c r="AL181" i="18"/>
  <c r="AL180" i="18"/>
  <c r="AL179" i="18"/>
  <c r="AL178" i="18"/>
  <c r="AL177" i="18"/>
  <c r="AL176" i="18"/>
  <c r="AL175" i="18"/>
  <c r="AL174" i="18"/>
  <c r="AL173" i="18"/>
  <c r="AL172" i="18"/>
  <c r="AL171" i="18"/>
  <c r="AL170" i="18"/>
  <c r="AL169" i="18"/>
  <c r="AL168" i="18"/>
  <c r="AL167" i="18"/>
  <c r="AL166" i="18"/>
  <c r="AL165" i="18"/>
  <c r="CS165" i="18" s="1"/>
  <c r="AL164" i="18"/>
  <c r="CS164" i="18" s="1"/>
  <c r="AL163" i="18"/>
  <c r="AL162" i="18"/>
  <c r="AL161" i="18"/>
  <c r="AL160" i="18"/>
  <c r="AL159" i="18"/>
  <c r="AL158" i="18"/>
  <c r="AL157" i="18"/>
  <c r="AL156" i="18"/>
  <c r="AL155" i="18"/>
  <c r="AL154" i="18"/>
  <c r="AL153" i="18"/>
  <c r="AL152" i="18"/>
  <c r="AL151" i="18"/>
  <c r="AL150" i="18"/>
  <c r="AL149" i="18"/>
  <c r="AL148" i="18"/>
  <c r="AL147" i="18"/>
  <c r="AL146" i="18"/>
  <c r="AL145" i="18"/>
  <c r="AL144" i="18"/>
  <c r="AL143" i="18"/>
  <c r="AL142" i="18"/>
  <c r="AL141" i="18"/>
  <c r="AL140" i="18"/>
  <c r="AL139" i="18"/>
  <c r="AL138" i="18"/>
  <c r="AL137" i="18"/>
  <c r="AL136" i="18"/>
  <c r="AL135" i="18"/>
  <c r="AL134" i="18"/>
  <c r="AL133" i="18"/>
  <c r="AL132" i="18"/>
  <c r="AL131" i="18"/>
  <c r="AL130" i="18"/>
  <c r="AL129" i="18"/>
  <c r="AL128" i="18"/>
  <c r="AL127" i="18"/>
  <c r="AL126" i="18"/>
  <c r="AL125" i="18"/>
  <c r="AL124" i="18"/>
  <c r="AL123" i="18"/>
  <c r="AL122" i="18"/>
  <c r="AL121" i="18"/>
  <c r="AL120" i="18"/>
  <c r="AL119" i="18"/>
  <c r="AL118" i="18"/>
  <c r="AL117" i="18"/>
  <c r="AL116" i="18"/>
  <c r="AL115" i="18"/>
  <c r="AL114" i="18"/>
  <c r="AL113" i="18"/>
  <c r="AL112" i="18"/>
  <c r="AL111" i="18"/>
  <c r="AL110" i="18"/>
  <c r="AL109" i="18"/>
  <c r="AL108" i="18"/>
  <c r="AL107" i="18"/>
  <c r="AL106" i="18"/>
  <c r="AL105" i="18"/>
  <c r="AL104" i="18"/>
  <c r="AL103" i="18"/>
  <c r="AL102" i="18"/>
  <c r="AL101" i="18"/>
  <c r="AL100" i="18"/>
  <c r="AL99" i="18"/>
  <c r="AL98" i="18"/>
  <c r="AL97" i="18"/>
  <c r="AL96" i="18"/>
  <c r="AL95" i="18"/>
  <c r="AL94" i="18"/>
  <c r="AL93" i="18"/>
  <c r="AL92" i="18"/>
  <c r="AL91" i="18"/>
  <c r="AL90" i="18"/>
  <c r="AL89" i="18"/>
  <c r="AL88" i="18"/>
  <c r="AL87" i="18"/>
  <c r="AL86" i="18"/>
  <c r="AL85" i="18"/>
  <c r="AL84" i="18"/>
  <c r="AL83" i="18"/>
  <c r="AL82" i="18"/>
  <c r="AL81" i="18"/>
  <c r="AL80" i="18"/>
  <c r="AL79" i="18"/>
  <c r="AL78" i="18"/>
  <c r="AL77" i="18"/>
  <c r="AL76" i="18"/>
  <c r="AL75" i="18"/>
  <c r="AL74" i="18"/>
  <c r="AL73" i="18"/>
  <c r="AL72" i="18"/>
  <c r="AL71" i="18"/>
  <c r="AL70" i="18"/>
  <c r="AL69" i="18"/>
  <c r="AL68" i="18"/>
  <c r="AL67" i="18"/>
  <c r="AL66" i="18"/>
  <c r="AL65" i="18"/>
  <c r="AL64" i="18"/>
  <c r="AL63" i="18"/>
  <c r="AL62" i="18"/>
  <c r="AL61" i="18"/>
  <c r="AL60" i="18"/>
  <c r="AL59" i="18"/>
  <c r="AL58" i="18"/>
  <c r="AL57" i="18"/>
  <c r="AL56" i="18"/>
  <c r="AL55" i="18"/>
  <c r="AL54" i="18"/>
  <c r="AL53" i="18"/>
  <c r="AL52" i="18"/>
  <c r="AL51" i="18"/>
  <c r="AL50" i="18"/>
  <c r="AL49" i="18"/>
  <c r="AL48" i="18"/>
  <c r="AL47" i="18"/>
  <c r="AL46" i="18"/>
  <c r="AL45" i="18"/>
  <c r="AL44" i="18"/>
  <c r="AL43" i="18"/>
  <c r="AL42" i="18"/>
  <c r="AL41" i="18"/>
  <c r="AL40" i="18"/>
  <c r="AL39" i="18"/>
  <c r="AL38" i="18"/>
  <c r="AL37" i="18"/>
  <c r="AL36" i="18"/>
  <c r="AL35" i="18"/>
  <c r="AL34" i="18"/>
  <c r="AL33" i="18"/>
  <c r="AL32" i="18"/>
  <c r="AL31" i="18"/>
  <c r="AL30" i="18"/>
  <c r="AL29" i="18"/>
  <c r="AL28" i="18"/>
  <c r="AL27" i="18"/>
  <c r="AL26" i="18"/>
  <c r="AL25" i="18"/>
  <c r="AL24" i="18"/>
  <c r="AL23" i="18"/>
  <c r="AL22" i="18"/>
  <c r="AL21" i="18"/>
  <c r="AL20" i="18"/>
  <c r="AL19" i="18"/>
  <c r="AL18" i="18"/>
  <c r="AL17" i="18"/>
  <c r="AL16" i="18"/>
  <c r="AL15" i="18"/>
  <c r="AL14" i="18"/>
  <c r="AL13" i="18"/>
  <c r="AL12" i="18"/>
  <c r="AL11" i="18"/>
  <c r="AL10" i="18"/>
  <c r="AV181" i="18"/>
  <c r="CR1048576" i="18"/>
  <c r="CR198" i="18"/>
  <c r="CR197" i="18"/>
  <c r="CR196" i="18"/>
  <c r="CR195" i="18"/>
  <c r="CR194" i="18"/>
  <c r="CR193" i="18"/>
  <c r="CR192" i="18"/>
  <c r="CR191" i="18"/>
  <c r="CR190" i="18"/>
  <c r="CR189" i="18"/>
  <c r="CR188" i="18"/>
  <c r="CR187" i="18"/>
  <c r="CR186" i="18"/>
  <c r="CR185" i="18"/>
  <c r="CR184" i="18"/>
  <c r="CR183" i="18"/>
  <c r="CR182" i="18"/>
  <c r="CS215" i="18"/>
  <c r="CS198" i="18"/>
  <c r="CS197" i="18"/>
  <c r="CS196" i="18"/>
  <c r="CS195" i="18"/>
  <c r="CS194" i="18"/>
  <c r="CS193" i="18"/>
  <c r="CS192" i="18"/>
  <c r="CS191" i="18"/>
  <c r="CS190" i="18"/>
  <c r="CS189" i="18"/>
  <c r="CS188" i="18"/>
  <c r="CS187" i="18"/>
  <c r="CS186" i="18"/>
  <c r="CS185" i="18"/>
  <c r="CS184" i="18"/>
  <c r="CS183" i="18"/>
  <c r="CS182" i="18"/>
  <c r="CS181" i="18"/>
  <c r="CS180" i="18"/>
  <c r="CS177" i="18"/>
  <c r="CS172" i="18"/>
  <c r="CS163" i="18"/>
  <c r="CQ1048576" i="18"/>
  <c r="CQ198" i="18"/>
  <c r="CQ197" i="18"/>
  <c r="CQ196" i="18"/>
  <c r="CQ195" i="18"/>
  <c r="CQ194" i="18"/>
  <c r="CQ193" i="18"/>
  <c r="CQ192" i="18"/>
  <c r="CQ191" i="18"/>
  <c r="CQ190" i="18"/>
  <c r="CQ189" i="18"/>
  <c r="CQ188" i="18"/>
  <c r="CQ187" i="18"/>
  <c r="CQ186" i="18"/>
  <c r="CQ185" i="18"/>
  <c r="CQ184" i="18"/>
  <c r="CQ183" i="18"/>
  <c r="CQ182" i="18"/>
  <c r="CQ181" i="18"/>
  <c r="CQ180" i="18"/>
  <c r="CQ179" i="18"/>
  <c r="CQ178" i="18"/>
  <c r="CQ177" i="18"/>
  <c r="CQ176" i="18"/>
  <c r="CQ175" i="18"/>
  <c r="CQ174" i="18"/>
  <c r="CQ173" i="18"/>
  <c r="CQ172" i="18"/>
  <c r="CQ171" i="18"/>
  <c r="CQ170" i="18"/>
  <c r="CQ169" i="18"/>
  <c r="CQ168" i="18"/>
  <c r="CQ167" i="18"/>
  <c r="CQ166" i="18"/>
  <c r="CQ165" i="18"/>
  <c r="CQ164" i="18"/>
  <c r="CQ163" i="18"/>
  <c r="CQ48" i="18"/>
  <c r="CQ47" i="18"/>
  <c r="CQ46" i="18"/>
  <c r="CQ45" i="18"/>
  <c r="CQ44" i="18"/>
  <c r="CQ43" i="18"/>
  <c r="CQ42" i="18"/>
  <c r="CQ41" i="18"/>
  <c r="CQ40" i="18"/>
  <c r="CQ39" i="18"/>
  <c r="CQ38" i="18"/>
  <c r="CQ37" i="18"/>
  <c r="CQ36" i="18"/>
  <c r="CQ35" i="18"/>
  <c r="CQ34" i="18"/>
  <c r="CQ33" i="18"/>
  <c r="CQ32" i="18"/>
  <c r="CQ31" i="18"/>
  <c r="CQ30" i="18"/>
  <c r="CQ29" i="18"/>
  <c r="CQ28" i="18"/>
  <c r="CQ27" i="18"/>
  <c r="CQ26" i="18"/>
  <c r="CQ25" i="18"/>
  <c r="CQ24" i="18"/>
  <c r="CQ23" i="18"/>
  <c r="CQ22" i="18"/>
  <c r="CQ21" i="18"/>
  <c r="CQ20" i="18"/>
  <c r="CQ19" i="18"/>
  <c r="CQ18" i="18"/>
  <c r="CQ17" i="18"/>
  <c r="CQ16" i="18"/>
  <c r="CQ15" i="18"/>
  <c r="CQ14" i="18"/>
  <c r="CQ13" i="18"/>
  <c r="CQ12" i="18"/>
  <c r="CQ11" i="18"/>
  <c r="CQ10" i="18"/>
  <c r="CQ162" i="18"/>
  <c r="AV180" i="18"/>
  <c r="AV179" i="18"/>
  <c r="AV178" i="18"/>
  <c r="AV177" i="18"/>
  <c r="AV176" i="18"/>
  <c r="AV175" i="18"/>
  <c r="AV174" i="18"/>
  <c r="AV173" i="18"/>
  <c r="AV172" i="18"/>
  <c r="AV171" i="18"/>
  <c r="AV170" i="18"/>
  <c r="AV169" i="18"/>
  <c r="AV168" i="18"/>
  <c r="AV167" i="18"/>
  <c r="AV166" i="18"/>
  <c r="AV165" i="18"/>
  <c r="AV164" i="18"/>
  <c r="AV163" i="18"/>
  <c r="AV162" i="18"/>
  <c r="H184" i="18"/>
  <c r="H183" i="18"/>
  <c r="H182" i="18"/>
  <c r="AQ184" i="18"/>
  <c r="AQ183" i="18"/>
  <c r="AQ182" i="18"/>
  <c r="AB184" i="18"/>
  <c r="AB183" i="18"/>
  <c r="AB182" i="18"/>
  <c r="M198" i="18"/>
  <c r="M197" i="18"/>
  <c r="M196" i="18"/>
  <c r="M195" i="18"/>
  <c r="M194" i="18"/>
  <c r="M193" i="18"/>
  <c r="M192" i="18"/>
  <c r="M216" i="18" s="1"/>
  <c r="M191" i="18"/>
  <c r="M190" i="18"/>
  <c r="M189" i="18"/>
  <c r="M188" i="18"/>
  <c r="M187" i="18"/>
  <c r="M186" i="18"/>
  <c r="M185" i="18"/>
  <c r="CS52" i="10"/>
  <c r="CS51" i="10"/>
  <c r="CS50" i="10"/>
  <c r="CS49" i="10"/>
  <c r="CS48" i="10"/>
  <c r="CS46" i="10"/>
  <c r="CS45" i="10"/>
  <c r="AL51" i="10"/>
  <c r="AL50" i="10"/>
  <c r="AL49" i="10"/>
  <c r="AL48" i="10"/>
  <c r="AL47" i="10"/>
  <c r="AL46" i="10"/>
  <c r="AL45" i="10"/>
  <c r="AL44" i="10"/>
  <c r="AL43" i="10"/>
  <c r="AL42" i="10"/>
  <c r="AL41" i="10"/>
  <c r="AL40" i="10"/>
  <c r="AL39" i="10"/>
  <c r="AL38" i="10"/>
  <c r="AL37" i="10"/>
  <c r="AL52" i="10"/>
  <c r="AL36" i="10"/>
  <c r="AL35" i="10"/>
  <c r="AL34" i="10"/>
  <c r="AL33" i="10"/>
  <c r="AL32" i="10"/>
  <c r="AV28" i="11"/>
  <c r="AL104" i="11"/>
  <c r="AB136" i="11"/>
  <c r="AB132" i="11"/>
  <c r="CS176" i="18" l="1"/>
  <c r="CR176" i="18" s="1"/>
  <c r="CR172" i="18"/>
  <c r="CR178" i="18"/>
  <c r="CS173" i="18"/>
  <c r="CR173" i="18" s="1"/>
  <c r="CR180" i="18"/>
  <c r="CR165" i="18"/>
  <c r="CR170" i="18"/>
  <c r="CR181" i="18"/>
  <c r="CS166" i="18"/>
  <c r="CS174" i="18"/>
  <c r="CR174" i="18" s="1"/>
  <c r="CS167" i="18"/>
  <c r="CR167" i="18" s="1"/>
  <c r="CS175" i="18"/>
  <c r="CR175" i="18" s="1"/>
  <c r="CS168" i="18"/>
  <c r="CR168" i="18" s="1"/>
  <c r="CS169" i="18"/>
  <c r="CR169" i="18" s="1"/>
  <c r="CR177" i="18"/>
  <c r="CR179" i="18"/>
  <c r="CR163" i="18"/>
  <c r="CR171" i="18"/>
  <c r="CR164" i="18"/>
  <c r="CR162" i="18"/>
  <c r="CR166" i="18"/>
  <c r="M32" i="3" l="1"/>
  <c r="AG32" i="3"/>
  <c r="CS34" i="5" l="1"/>
  <c r="CS33" i="5"/>
  <c r="CS32" i="5"/>
  <c r="CS31" i="5"/>
  <c r="CS30" i="5"/>
  <c r="CS29" i="5"/>
  <c r="CS28" i="5"/>
  <c r="CS27" i="5"/>
  <c r="CS26" i="5"/>
  <c r="CS25" i="5"/>
  <c r="CS24" i="5"/>
  <c r="CS23" i="5"/>
  <c r="CS22" i="5"/>
  <c r="CS21" i="5"/>
  <c r="CS20" i="5"/>
  <c r="CS19" i="5"/>
  <c r="CS18" i="5"/>
  <c r="AV19" i="5"/>
  <c r="CQ19" i="5"/>
  <c r="AV18" i="5"/>
  <c r="CQ18" i="5"/>
  <c r="AV16" i="5"/>
  <c r="AQ16" i="5"/>
  <c r="CQ16" i="5"/>
  <c r="M77" i="4"/>
  <c r="M71" i="4"/>
  <c r="AB77" i="4"/>
  <c r="AB71" i="4"/>
  <c r="AB29" i="4"/>
  <c r="AB21" i="4"/>
  <c r="AB20" i="4"/>
  <c r="AB19" i="4"/>
  <c r="AZ92" i="4"/>
  <c r="AZ29" i="4"/>
  <c r="AZ24" i="4"/>
  <c r="AZ23" i="4"/>
  <c r="AZ21" i="4"/>
  <c r="AZ20" i="4"/>
  <c r="AZ19" i="4"/>
  <c r="AZ15" i="4"/>
  <c r="R94" i="4"/>
  <c r="R93" i="4"/>
  <c r="R92" i="4"/>
  <c r="R82" i="4"/>
  <c r="R77" i="4"/>
  <c r="R71" i="4"/>
  <c r="R29" i="4"/>
  <c r="R15" i="4"/>
  <c r="H94" i="4"/>
  <c r="CU94" i="4"/>
  <c r="H93" i="4"/>
  <c r="CU93" i="4"/>
  <c r="H92" i="4"/>
  <c r="CU92" i="4"/>
  <c r="H83" i="4"/>
  <c r="CU83" i="4"/>
  <c r="H82" i="4"/>
  <c r="CU82" i="4"/>
  <c r="H77" i="4"/>
  <c r="CU77" i="4"/>
  <c r="H71" i="4"/>
  <c r="CU71" i="4"/>
  <c r="H29" i="4"/>
  <c r="CU29" i="4"/>
  <c r="H24" i="4"/>
  <c r="CU24" i="4"/>
  <c r="H23" i="4"/>
  <c r="CU23" i="4"/>
  <c r="H21" i="4"/>
  <c r="CU21" i="4"/>
  <c r="H20" i="4"/>
  <c r="CU20" i="4"/>
  <c r="H19" i="4"/>
  <c r="CU19" i="4"/>
  <c r="H18" i="4"/>
  <c r="H15" i="4"/>
  <c r="CU15" i="4"/>
  <c r="AP163" i="4"/>
  <c r="AP162" i="4"/>
  <c r="AP161" i="4"/>
  <c r="AP160" i="4"/>
  <c r="AP159" i="4"/>
  <c r="AP158" i="4"/>
  <c r="AP157" i="4"/>
  <c r="AP156" i="4"/>
  <c r="AP155" i="4"/>
  <c r="AP154" i="4"/>
  <c r="AP153" i="4"/>
  <c r="AP152" i="4"/>
  <c r="AP151" i="4"/>
  <c r="AP150" i="4"/>
  <c r="AP149" i="4"/>
  <c r="AP148" i="4"/>
  <c r="AP147" i="4"/>
  <c r="AP146" i="4"/>
  <c r="AP145" i="4"/>
  <c r="AP144" i="4"/>
  <c r="AP143" i="4"/>
  <c r="AP142" i="4"/>
  <c r="AP141" i="4"/>
  <c r="AP140" i="4"/>
  <c r="AP139" i="4"/>
  <c r="AP138" i="4"/>
  <c r="AP137" i="4"/>
  <c r="AP136" i="4"/>
  <c r="AP135" i="4"/>
  <c r="AP134" i="4"/>
  <c r="AP133" i="4"/>
  <c r="AP132" i="4"/>
  <c r="AP131" i="4"/>
  <c r="AP130" i="4"/>
  <c r="AP129" i="4"/>
  <c r="AP128" i="4"/>
  <c r="AP127" i="4"/>
  <c r="AP126" i="4"/>
  <c r="AP125" i="4"/>
  <c r="AP124" i="4"/>
  <c r="AP123" i="4"/>
  <c r="AP122" i="4"/>
  <c r="AP121" i="4"/>
  <c r="AP120" i="4"/>
  <c r="AP119" i="4"/>
  <c r="AP118" i="4"/>
  <c r="AP117" i="4"/>
  <c r="AP116" i="4"/>
  <c r="AP115" i="4"/>
  <c r="AP114" i="4"/>
  <c r="AP113" i="4"/>
  <c r="AP112" i="4"/>
  <c r="AP111" i="4"/>
  <c r="AP110" i="4"/>
  <c r="AP109" i="4"/>
  <c r="AP108" i="4"/>
  <c r="AP107" i="4"/>
  <c r="AP106" i="4"/>
  <c r="AP105" i="4"/>
  <c r="AP104" i="4"/>
  <c r="AP103" i="4"/>
  <c r="AP102" i="4"/>
  <c r="AP101" i="4"/>
  <c r="AP100" i="4"/>
  <c r="AP99" i="4"/>
  <c r="AP98" i="4"/>
  <c r="AP97" i="4"/>
  <c r="AP96" i="4"/>
  <c r="AP95" i="4"/>
  <c r="AP91" i="4"/>
  <c r="AP90" i="4"/>
  <c r="AP89" i="4"/>
  <c r="AP88" i="4"/>
  <c r="AP87" i="4"/>
  <c r="AP86" i="4"/>
  <c r="AP85" i="4"/>
  <c r="AP84" i="4"/>
  <c r="AP81" i="4"/>
  <c r="AP80" i="4"/>
  <c r="AP79" i="4"/>
  <c r="AP78" i="4"/>
  <c r="AP76" i="4"/>
  <c r="AP75" i="4"/>
  <c r="AP74" i="4"/>
  <c r="AP73" i="4"/>
  <c r="AP72" i="4"/>
  <c r="AP70" i="4"/>
  <c r="AP69" i="4"/>
  <c r="AP68" i="4"/>
  <c r="AP67" i="4"/>
  <c r="AP66" i="4"/>
  <c r="AP65" i="4"/>
  <c r="AP64" i="4"/>
  <c r="AP63" i="4"/>
  <c r="AP62" i="4"/>
  <c r="AP61" i="4"/>
  <c r="AP60" i="4"/>
  <c r="AP59" i="4"/>
  <c r="AP58" i="4"/>
  <c r="AP57" i="4"/>
  <c r="AP56" i="4"/>
  <c r="AP55" i="4"/>
  <c r="AP54" i="4"/>
  <c r="AP53" i="4"/>
  <c r="AP52" i="4"/>
  <c r="AP51" i="4"/>
  <c r="AP50" i="4"/>
  <c r="AP49" i="4"/>
  <c r="AP48" i="4"/>
  <c r="AP47" i="4"/>
  <c r="AP46" i="4"/>
  <c r="AP45" i="4"/>
  <c r="AP44" i="4"/>
  <c r="AP43" i="4"/>
  <c r="AP42" i="4"/>
  <c r="AP41" i="4"/>
  <c r="AP40" i="4"/>
  <c r="AP39" i="4"/>
  <c r="AP38" i="4"/>
  <c r="AP37" i="4"/>
  <c r="AP36" i="4"/>
  <c r="AP35" i="4"/>
  <c r="AP34" i="4"/>
  <c r="AP33" i="4"/>
  <c r="AP32" i="4"/>
  <c r="AP31" i="4"/>
  <c r="AP30" i="4"/>
  <c r="AP28" i="4"/>
  <c r="AP27" i="4"/>
  <c r="AP26" i="4"/>
  <c r="AP25" i="4"/>
  <c r="AP22" i="4"/>
  <c r="AP18" i="4"/>
  <c r="AP17" i="4"/>
  <c r="AP16" i="4"/>
  <c r="AP14" i="4"/>
  <c r="AP13" i="4"/>
  <c r="AP12" i="4"/>
  <c r="AP11" i="4"/>
  <c r="AP10" i="4"/>
  <c r="AU10" i="4"/>
  <c r="AU11" i="4"/>
  <c r="AU12" i="4"/>
  <c r="AU13" i="4"/>
  <c r="AU14" i="4"/>
  <c r="AU16" i="4"/>
  <c r="AU17" i="4"/>
  <c r="AU18" i="4"/>
  <c r="AU22" i="4"/>
  <c r="AU25" i="4"/>
  <c r="AU26" i="4"/>
  <c r="AU27" i="4"/>
  <c r="AU28"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2" i="4"/>
  <c r="AU73" i="4"/>
  <c r="AU74" i="4"/>
  <c r="AU75" i="4"/>
  <c r="AU76" i="4"/>
  <c r="AU78" i="4"/>
  <c r="AU79" i="4"/>
  <c r="AU80" i="4"/>
  <c r="AU81" i="4"/>
  <c r="AU84" i="4"/>
  <c r="AU85" i="4"/>
  <c r="AU86" i="4"/>
  <c r="AU87" i="4"/>
  <c r="AU88" i="4"/>
  <c r="AU89" i="4"/>
  <c r="AU90" i="4"/>
  <c r="AU91"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P164" i="4" l="1"/>
  <c r="AU164" i="4"/>
  <c r="CQ49" i="18" l="1"/>
  <c r="CQ50" i="18"/>
  <c r="CQ51" i="18"/>
  <c r="CQ52" i="18"/>
  <c r="CQ53" i="18"/>
  <c r="CQ54" i="18"/>
  <c r="CQ55" i="18"/>
  <c r="CQ56" i="18"/>
  <c r="CQ57" i="18"/>
  <c r="CQ58" i="18"/>
  <c r="CQ59" i="18"/>
  <c r="CQ60" i="18"/>
  <c r="CQ61" i="18"/>
  <c r="CQ62" i="18"/>
  <c r="CQ63" i="18"/>
  <c r="CQ64" i="18"/>
  <c r="CQ65" i="18"/>
  <c r="CQ66" i="18"/>
  <c r="CQ67" i="18"/>
  <c r="CQ68" i="18"/>
  <c r="CQ69" i="18"/>
  <c r="CQ70" i="18"/>
  <c r="CQ71" i="18"/>
  <c r="CQ72" i="18"/>
  <c r="CQ73" i="18"/>
  <c r="CQ74" i="18"/>
  <c r="CQ75" i="18"/>
  <c r="CQ76" i="18"/>
  <c r="CQ77" i="18"/>
  <c r="CQ78" i="18"/>
  <c r="CQ79" i="18"/>
  <c r="CQ80" i="18"/>
  <c r="CQ81" i="18"/>
  <c r="CQ82" i="18"/>
  <c r="CQ83" i="18"/>
  <c r="CQ84" i="18"/>
  <c r="CQ85" i="18"/>
  <c r="CQ86" i="18"/>
  <c r="CQ87" i="18"/>
  <c r="CQ88" i="18"/>
  <c r="CQ89" i="18"/>
  <c r="CQ90" i="18"/>
  <c r="CQ91" i="18"/>
  <c r="CQ92" i="18"/>
  <c r="CQ93" i="18"/>
  <c r="CQ94" i="18"/>
  <c r="CQ95" i="18"/>
  <c r="CQ96" i="18"/>
  <c r="CQ97" i="18"/>
  <c r="CQ98" i="18"/>
  <c r="CQ99" i="18"/>
  <c r="CQ100" i="18"/>
  <c r="CQ101" i="18"/>
  <c r="CQ102" i="18"/>
  <c r="CQ103" i="18"/>
  <c r="CQ104" i="18"/>
  <c r="CQ105" i="18"/>
  <c r="CQ106" i="18"/>
  <c r="CQ107" i="18"/>
  <c r="CQ108" i="18"/>
  <c r="CQ109" i="18"/>
  <c r="CQ110" i="18"/>
  <c r="CQ111" i="18"/>
  <c r="CQ112" i="18"/>
  <c r="CQ113" i="18"/>
  <c r="CQ114" i="18"/>
  <c r="CQ115" i="18"/>
  <c r="CQ116" i="18"/>
  <c r="CQ117" i="18"/>
  <c r="CQ118" i="18"/>
  <c r="CQ119" i="18"/>
  <c r="CQ120" i="18"/>
  <c r="CQ121" i="18"/>
  <c r="CQ122" i="18"/>
  <c r="CQ123" i="18"/>
  <c r="CQ124" i="18"/>
  <c r="CQ125" i="18"/>
  <c r="CQ126" i="18"/>
  <c r="CQ127" i="18"/>
  <c r="CQ128" i="18"/>
  <c r="CQ129" i="18"/>
  <c r="CQ130" i="18"/>
  <c r="CQ131" i="18"/>
  <c r="CQ132" i="18"/>
  <c r="CQ133" i="18"/>
  <c r="CQ134" i="18"/>
  <c r="CQ135" i="18"/>
  <c r="CQ136" i="18"/>
  <c r="CQ137" i="18"/>
  <c r="CQ138" i="18"/>
  <c r="CQ139" i="18"/>
  <c r="CQ140" i="18"/>
  <c r="CQ141" i="18"/>
  <c r="CQ142" i="18"/>
  <c r="CQ143" i="18"/>
  <c r="CQ144" i="18"/>
  <c r="CQ145" i="18"/>
  <c r="CQ146" i="18"/>
  <c r="CQ147" i="18"/>
  <c r="CQ148" i="18"/>
  <c r="CQ149" i="18"/>
  <c r="CQ150" i="18"/>
  <c r="CQ151" i="18"/>
  <c r="CQ152" i="18"/>
  <c r="CQ153" i="18"/>
  <c r="CQ154" i="18"/>
  <c r="CQ155" i="18"/>
  <c r="CQ156" i="18"/>
  <c r="CQ157" i="18"/>
  <c r="CQ158" i="18"/>
  <c r="CQ159" i="18"/>
  <c r="CQ160" i="18"/>
  <c r="CQ161" i="18"/>
  <c r="CQ11" i="17"/>
  <c r="CQ12" i="17"/>
  <c r="CQ13" i="17"/>
  <c r="CQ14" i="17"/>
  <c r="CQ15" i="17"/>
  <c r="CQ16" i="17"/>
  <c r="CQ17" i="17"/>
  <c r="CQ18" i="17"/>
  <c r="CQ19" i="17"/>
  <c r="CQ20" i="17"/>
  <c r="CQ21" i="17"/>
  <c r="CQ22" i="17"/>
  <c r="CQ23" i="17"/>
  <c r="CQ24" i="17"/>
  <c r="CQ25" i="17"/>
  <c r="CQ26" i="17"/>
  <c r="CQ10" i="17"/>
  <c r="CQ11" i="11"/>
  <c r="CQ12" i="11"/>
  <c r="CQ13" i="11"/>
  <c r="CQ14" i="11"/>
  <c r="CQ15" i="11"/>
  <c r="CQ16" i="11"/>
  <c r="CQ17" i="11"/>
  <c r="CQ18" i="11"/>
  <c r="CQ19" i="11"/>
  <c r="CQ20" i="11"/>
  <c r="CQ21" i="11"/>
  <c r="CQ22" i="11"/>
  <c r="CQ23" i="11"/>
  <c r="CQ24" i="11"/>
  <c r="CQ25" i="11"/>
  <c r="CQ26" i="11"/>
  <c r="CQ27" i="11"/>
  <c r="CQ28" i="11"/>
  <c r="CQ29" i="11"/>
  <c r="CQ30" i="11"/>
  <c r="CQ31" i="11"/>
  <c r="CQ32" i="11"/>
  <c r="CQ33" i="11"/>
  <c r="CQ34" i="11"/>
  <c r="CQ35" i="11"/>
  <c r="CQ36" i="11"/>
  <c r="CQ37" i="11"/>
  <c r="CQ38" i="11"/>
  <c r="CQ39" i="11"/>
  <c r="CQ40" i="11"/>
  <c r="CQ41" i="11"/>
  <c r="CQ42" i="11"/>
  <c r="CQ43" i="11"/>
  <c r="CQ44" i="11"/>
  <c r="CQ45" i="11"/>
  <c r="CQ46" i="11"/>
  <c r="CQ47" i="11"/>
  <c r="CQ48" i="11"/>
  <c r="CQ49" i="11"/>
  <c r="CQ50" i="11"/>
  <c r="CQ51" i="11"/>
  <c r="CQ52" i="11"/>
  <c r="CQ53" i="11"/>
  <c r="CQ54" i="11"/>
  <c r="CQ55" i="11"/>
  <c r="CQ56" i="11"/>
  <c r="CQ57" i="11"/>
  <c r="CQ58" i="11"/>
  <c r="CQ59" i="11"/>
  <c r="CQ60" i="11"/>
  <c r="CQ61" i="11"/>
  <c r="CQ62" i="11"/>
  <c r="CQ63" i="11"/>
  <c r="CQ64" i="11"/>
  <c r="CQ65" i="11"/>
  <c r="CQ66" i="11"/>
  <c r="CQ67" i="11"/>
  <c r="CQ68" i="11"/>
  <c r="CQ69" i="11"/>
  <c r="CQ70" i="11"/>
  <c r="CQ71" i="11"/>
  <c r="CQ72" i="11"/>
  <c r="CQ73" i="11"/>
  <c r="CQ74" i="11"/>
  <c r="CQ75" i="11"/>
  <c r="CQ76" i="11"/>
  <c r="CQ77" i="11"/>
  <c r="CQ78" i="11"/>
  <c r="CQ79" i="11"/>
  <c r="CQ80" i="11"/>
  <c r="CQ81" i="11"/>
  <c r="CQ82" i="11"/>
  <c r="CQ83" i="11"/>
  <c r="CQ84" i="11"/>
  <c r="CQ85" i="11"/>
  <c r="CQ86" i="11"/>
  <c r="CQ87" i="11"/>
  <c r="CQ88" i="11"/>
  <c r="CQ89" i="11"/>
  <c r="CQ90" i="11"/>
  <c r="CQ91" i="11"/>
  <c r="CQ92" i="11"/>
  <c r="CQ93" i="11"/>
  <c r="CQ94" i="11"/>
  <c r="CQ95" i="11"/>
  <c r="CQ96" i="11"/>
  <c r="CQ97" i="11"/>
  <c r="CQ98" i="11"/>
  <c r="CQ99" i="11"/>
  <c r="CQ100" i="11"/>
  <c r="CQ101" i="11"/>
  <c r="CQ102" i="11"/>
  <c r="CQ103" i="11"/>
  <c r="CQ104" i="11"/>
  <c r="CQ105" i="11"/>
  <c r="CQ106" i="11"/>
  <c r="CQ107" i="11"/>
  <c r="CQ108" i="11"/>
  <c r="CQ109" i="11"/>
  <c r="CQ110" i="11"/>
  <c r="CQ111" i="11"/>
  <c r="CQ112" i="11"/>
  <c r="CQ113" i="11"/>
  <c r="CQ114" i="11"/>
  <c r="CQ115" i="11"/>
  <c r="CQ116" i="11"/>
  <c r="CQ117" i="11"/>
  <c r="CQ118" i="11"/>
  <c r="CQ119" i="11"/>
  <c r="CQ120" i="11"/>
  <c r="CQ121" i="11"/>
  <c r="CQ122" i="11"/>
  <c r="CQ123" i="11"/>
  <c r="CQ124" i="11"/>
  <c r="CQ125" i="11"/>
  <c r="CQ126" i="11"/>
  <c r="CQ127" i="11"/>
  <c r="CQ128" i="11"/>
  <c r="CQ129" i="11"/>
  <c r="CQ130" i="11"/>
  <c r="CQ131" i="11"/>
  <c r="CQ132" i="11"/>
  <c r="CQ133" i="11"/>
  <c r="CQ134" i="11"/>
  <c r="CQ135" i="11"/>
  <c r="CQ136" i="11"/>
  <c r="CQ137" i="11"/>
  <c r="CQ138" i="11"/>
  <c r="CQ139" i="11"/>
  <c r="CQ140" i="11"/>
  <c r="CQ141" i="11"/>
  <c r="CQ142" i="11"/>
  <c r="CQ143" i="11"/>
  <c r="CQ144" i="11"/>
  <c r="CQ145" i="11"/>
  <c r="CQ146" i="11"/>
  <c r="CQ147" i="11"/>
  <c r="CQ148" i="11"/>
  <c r="CQ149" i="11"/>
  <c r="CQ150" i="11"/>
  <c r="CQ151" i="11"/>
  <c r="CQ152" i="11"/>
  <c r="CQ153" i="11"/>
  <c r="CQ154" i="11"/>
  <c r="CQ155" i="11"/>
  <c r="CQ156" i="11"/>
  <c r="CQ157" i="11"/>
  <c r="CQ158" i="11"/>
  <c r="CQ159" i="11"/>
  <c r="CQ160" i="11"/>
  <c r="CQ161" i="11"/>
  <c r="CQ162" i="11"/>
  <c r="CQ163" i="11"/>
  <c r="CQ164" i="11"/>
  <c r="CQ10" i="11"/>
  <c r="CQ11" i="8" l="1"/>
  <c r="CQ12" i="8"/>
  <c r="CQ13" i="8"/>
  <c r="CQ14" i="8"/>
  <c r="CQ15" i="8"/>
  <c r="CQ16" i="8"/>
  <c r="CQ17" i="8"/>
  <c r="CQ19" i="8"/>
  <c r="CQ20" i="8"/>
  <c r="CQ21" i="8"/>
  <c r="CQ22" i="8"/>
  <c r="CQ23" i="8"/>
  <c r="CQ24" i="8"/>
  <c r="CQ25" i="8"/>
  <c r="CQ26" i="8"/>
  <c r="CQ27" i="8"/>
  <c r="CQ28" i="8"/>
  <c r="CQ29" i="8"/>
  <c r="CQ10" i="8"/>
  <c r="CQ11" i="5"/>
  <c r="CQ12" i="5"/>
  <c r="CQ13" i="5"/>
  <c r="CQ14" i="5"/>
  <c r="CQ15" i="5"/>
  <c r="CQ17" i="5"/>
  <c r="CQ34" i="5"/>
  <c r="CQ10" i="5"/>
  <c r="CU11" i="4"/>
  <c r="CU12" i="4"/>
  <c r="CU13" i="4"/>
  <c r="CU14" i="4"/>
  <c r="CU16" i="4"/>
  <c r="CU17" i="4"/>
  <c r="CU18" i="4"/>
  <c r="CU22" i="4"/>
  <c r="CU25" i="4"/>
  <c r="CU26" i="4"/>
  <c r="CU27" i="4"/>
  <c r="CU28"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U62" i="4"/>
  <c r="CU63" i="4"/>
  <c r="CU64" i="4"/>
  <c r="CU65" i="4"/>
  <c r="CU66" i="4"/>
  <c r="CU67" i="4"/>
  <c r="CU68" i="4"/>
  <c r="CU69" i="4"/>
  <c r="CU70" i="4"/>
  <c r="CU72" i="4"/>
  <c r="CU73" i="4"/>
  <c r="CU74" i="4"/>
  <c r="CU75" i="4"/>
  <c r="CU76" i="4"/>
  <c r="CU78" i="4"/>
  <c r="CU79" i="4"/>
  <c r="CU80" i="4"/>
  <c r="CU81" i="4"/>
  <c r="CU84" i="4"/>
  <c r="CU85" i="4"/>
  <c r="CU86" i="4"/>
  <c r="CU87" i="4"/>
  <c r="CU88" i="4"/>
  <c r="CU89" i="4"/>
  <c r="CU90" i="4"/>
  <c r="CU91" i="4"/>
  <c r="CU95" i="4"/>
  <c r="CU96" i="4"/>
  <c r="CU97" i="4"/>
  <c r="CU98" i="4"/>
  <c r="CU99" i="4"/>
  <c r="CU100" i="4"/>
  <c r="CU101" i="4"/>
  <c r="CU102" i="4"/>
  <c r="CU103" i="4"/>
  <c r="CU104" i="4"/>
  <c r="CU105" i="4"/>
  <c r="CU106" i="4"/>
  <c r="CU107" i="4"/>
  <c r="CU108" i="4"/>
  <c r="CU109" i="4"/>
  <c r="CU110" i="4"/>
  <c r="CU111" i="4"/>
  <c r="CU112" i="4"/>
  <c r="CU113" i="4"/>
  <c r="CU114" i="4"/>
  <c r="CU115" i="4"/>
  <c r="CU116" i="4"/>
  <c r="CU117" i="4"/>
  <c r="CU118" i="4"/>
  <c r="CU119" i="4"/>
  <c r="CU120" i="4"/>
  <c r="CU121" i="4"/>
  <c r="CU122" i="4"/>
  <c r="CU123" i="4"/>
  <c r="CU124" i="4"/>
  <c r="CU125" i="4"/>
  <c r="CU126" i="4"/>
  <c r="CU127" i="4"/>
  <c r="CU128" i="4"/>
  <c r="CU129" i="4"/>
  <c r="CU130" i="4"/>
  <c r="CU131" i="4"/>
  <c r="CU132" i="4"/>
  <c r="CU133" i="4"/>
  <c r="CU134" i="4"/>
  <c r="CU135" i="4"/>
  <c r="CU136" i="4"/>
  <c r="CU137" i="4"/>
  <c r="CU138" i="4"/>
  <c r="CU139" i="4"/>
  <c r="CU140" i="4"/>
  <c r="CU141" i="4"/>
  <c r="CU142" i="4"/>
  <c r="CU143" i="4"/>
  <c r="CU144" i="4"/>
  <c r="CU145" i="4"/>
  <c r="CU146" i="4"/>
  <c r="CU147" i="4"/>
  <c r="CU148" i="4"/>
  <c r="CU149" i="4"/>
  <c r="CU150" i="4"/>
  <c r="CU151" i="4"/>
  <c r="CU152" i="4"/>
  <c r="CU153" i="4"/>
  <c r="CU154" i="4"/>
  <c r="CU155" i="4"/>
  <c r="CU156" i="4"/>
  <c r="CU157" i="4"/>
  <c r="CU158" i="4"/>
  <c r="CU159" i="4"/>
  <c r="CU160" i="4"/>
  <c r="CU161" i="4"/>
  <c r="CU162" i="4"/>
  <c r="CU163" i="4"/>
  <c r="CU10" i="4"/>
  <c r="M18" i="4"/>
  <c r="M22" i="4"/>
  <c r="BK11" i="8"/>
  <c r="BK12" i="8"/>
  <c r="BK13" i="8"/>
  <c r="BK14" i="8"/>
  <c r="BK15" i="8"/>
  <c r="BK16" i="8"/>
  <c r="BK17" i="8"/>
  <c r="BK18" i="8"/>
  <c r="BK19" i="8"/>
  <c r="BK20" i="8"/>
  <c r="BK21" i="8"/>
  <c r="BK22" i="8"/>
  <c r="BK23" i="8"/>
  <c r="BK24" i="8"/>
  <c r="BK25" i="8"/>
  <c r="BK26" i="8"/>
  <c r="BK27" i="8"/>
  <c r="BK28" i="8"/>
  <c r="BK29" i="8"/>
  <c r="H11" i="8"/>
  <c r="H12" i="8"/>
  <c r="H13" i="8"/>
  <c r="H14" i="8"/>
  <c r="H15" i="8"/>
  <c r="H16" i="8"/>
  <c r="H17" i="8"/>
  <c r="H18" i="8"/>
  <c r="H19" i="8"/>
  <c r="H20" i="8"/>
  <c r="H21" i="8"/>
  <c r="H22" i="8"/>
  <c r="H23" i="8"/>
  <c r="H24" i="8"/>
  <c r="H25" i="8"/>
  <c r="H26" i="8"/>
  <c r="H27" i="8"/>
  <c r="H28" i="8"/>
  <c r="H29" i="8"/>
  <c r="BP11" i="8"/>
  <c r="BU11" i="8"/>
  <c r="BZ11" i="8"/>
  <c r="CE11" i="8"/>
  <c r="CJ11" i="8"/>
  <c r="BP12" i="8"/>
  <c r="BU12" i="8"/>
  <c r="BZ12" i="8"/>
  <c r="CE12" i="8"/>
  <c r="CJ12" i="8"/>
  <c r="BP13" i="8"/>
  <c r="BU13" i="8"/>
  <c r="BZ13" i="8"/>
  <c r="CE13" i="8"/>
  <c r="CJ13" i="8"/>
  <c r="BP14" i="8"/>
  <c r="BU14" i="8"/>
  <c r="BZ14" i="8"/>
  <c r="CE14" i="8"/>
  <c r="CJ14" i="8"/>
  <c r="BP15" i="8"/>
  <c r="BU15" i="8"/>
  <c r="BZ15" i="8"/>
  <c r="CE15" i="8"/>
  <c r="CJ15" i="8"/>
  <c r="BP16" i="8"/>
  <c r="BU16" i="8"/>
  <c r="BZ16" i="8"/>
  <c r="CE16" i="8"/>
  <c r="CJ16" i="8"/>
  <c r="BP17" i="8"/>
  <c r="BU17" i="8"/>
  <c r="BZ17" i="8"/>
  <c r="CE17" i="8"/>
  <c r="CJ17" i="8"/>
  <c r="BP18" i="8"/>
  <c r="BU18" i="8"/>
  <c r="BZ18" i="8"/>
  <c r="CE18" i="8"/>
  <c r="CJ18" i="8"/>
  <c r="BP19" i="8"/>
  <c r="BU19" i="8"/>
  <c r="BZ19" i="8"/>
  <c r="CE19" i="8"/>
  <c r="CJ19" i="8"/>
  <c r="BP20" i="8"/>
  <c r="BU20" i="8"/>
  <c r="BZ20" i="8"/>
  <c r="CE20" i="8"/>
  <c r="CJ20" i="8"/>
  <c r="BP21" i="8"/>
  <c r="BU21" i="8"/>
  <c r="BZ21" i="8"/>
  <c r="CE21" i="8"/>
  <c r="CJ21" i="8"/>
  <c r="BP22" i="8"/>
  <c r="BU22" i="8"/>
  <c r="BZ22" i="8"/>
  <c r="CE22" i="8"/>
  <c r="CJ22" i="8"/>
  <c r="BP23" i="8"/>
  <c r="BU23" i="8"/>
  <c r="BZ23" i="8"/>
  <c r="CE23" i="8"/>
  <c r="CJ23" i="8"/>
  <c r="BP24" i="8"/>
  <c r="BU24" i="8"/>
  <c r="BZ24" i="8"/>
  <c r="CE24" i="8"/>
  <c r="CJ24" i="8"/>
  <c r="BP25" i="8"/>
  <c r="BU25" i="8"/>
  <c r="BZ25" i="8"/>
  <c r="CE25" i="8"/>
  <c r="CJ25" i="8"/>
  <c r="BP26" i="8"/>
  <c r="BU26" i="8"/>
  <c r="BZ26" i="8"/>
  <c r="CE26" i="8"/>
  <c r="CJ26" i="8"/>
  <c r="BP27" i="8"/>
  <c r="BU27" i="8"/>
  <c r="BZ27" i="8"/>
  <c r="CE27" i="8"/>
  <c r="CJ27" i="8"/>
  <c r="BP28" i="8"/>
  <c r="BU28" i="8"/>
  <c r="BZ28" i="8"/>
  <c r="CE28" i="8"/>
  <c r="CJ28" i="8"/>
  <c r="BP29" i="8"/>
  <c r="BU29" i="8"/>
  <c r="BZ29" i="8"/>
  <c r="CE29" i="8"/>
  <c r="CJ29" i="8"/>
  <c r="CP20" i="3" l="1"/>
  <c r="BP20" i="3"/>
  <c r="BK20" i="3"/>
  <c r="BA20" i="3"/>
  <c r="AV20" i="3"/>
  <c r="AL20" i="3"/>
  <c r="CO20" i="3"/>
  <c r="CJ20" i="3"/>
  <c r="CJ21" i="3"/>
  <c r="BU20" i="3"/>
  <c r="BZ20" i="3"/>
  <c r="CE20" i="3"/>
  <c r="CO161" i="18" l="1"/>
  <c r="CJ161" i="18"/>
  <c r="CE161" i="18"/>
  <c r="BZ161" i="18"/>
  <c r="BU161" i="18"/>
  <c r="BP161" i="18"/>
  <c r="BK161" i="18"/>
  <c r="BF161" i="18"/>
  <c r="BA161" i="18"/>
  <c r="AV161" i="18"/>
  <c r="CO160" i="18"/>
  <c r="CJ160" i="18"/>
  <c r="CE160" i="18"/>
  <c r="BZ160" i="18"/>
  <c r="BU160" i="18"/>
  <c r="BP160" i="18"/>
  <c r="BK160" i="18"/>
  <c r="BF160" i="18"/>
  <c r="BA160" i="18"/>
  <c r="AV160" i="18"/>
  <c r="CO159" i="18"/>
  <c r="CJ159" i="18"/>
  <c r="CE159" i="18"/>
  <c r="BZ159" i="18"/>
  <c r="BU159" i="18"/>
  <c r="BP159" i="18"/>
  <c r="BK159" i="18"/>
  <c r="BF159" i="18"/>
  <c r="BA159" i="18"/>
  <c r="AV159" i="18"/>
  <c r="CO158" i="18"/>
  <c r="CJ158" i="18"/>
  <c r="CE158" i="18"/>
  <c r="BZ158" i="18"/>
  <c r="BU158" i="18"/>
  <c r="BP158" i="18"/>
  <c r="BK158" i="18"/>
  <c r="BF158" i="18"/>
  <c r="BA158" i="18"/>
  <c r="AV158" i="18"/>
  <c r="CO157" i="18"/>
  <c r="CJ157" i="18"/>
  <c r="CE157" i="18"/>
  <c r="BZ157" i="18"/>
  <c r="BU157" i="18"/>
  <c r="BP157" i="18"/>
  <c r="BK157" i="18"/>
  <c r="BF157" i="18"/>
  <c r="BA157" i="18"/>
  <c r="AV157" i="18"/>
  <c r="CO156" i="18"/>
  <c r="CJ156" i="18"/>
  <c r="CE156" i="18"/>
  <c r="BZ156" i="18"/>
  <c r="BU156" i="18"/>
  <c r="BP156" i="18"/>
  <c r="BK156" i="18"/>
  <c r="BF156" i="18"/>
  <c r="BA156" i="18"/>
  <c r="AV156" i="18"/>
  <c r="CO155" i="18"/>
  <c r="CJ155" i="18"/>
  <c r="CE155" i="18"/>
  <c r="BZ155" i="18"/>
  <c r="BU155" i="18"/>
  <c r="BP155" i="18"/>
  <c r="BK155" i="18"/>
  <c r="BF155" i="18"/>
  <c r="BA155" i="18"/>
  <c r="AV155" i="18"/>
  <c r="CO154" i="18"/>
  <c r="CJ154" i="18"/>
  <c r="CE154" i="18"/>
  <c r="BZ154" i="18"/>
  <c r="BU154" i="18"/>
  <c r="BP154" i="18"/>
  <c r="BK154" i="18"/>
  <c r="BF154" i="18"/>
  <c r="BA154" i="18"/>
  <c r="AV154" i="18"/>
  <c r="CO153" i="18"/>
  <c r="CJ153" i="18"/>
  <c r="CE153" i="18"/>
  <c r="BZ153" i="18"/>
  <c r="BU153" i="18"/>
  <c r="BP153" i="18"/>
  <c r="BK153" i="18"/>
  <c r="BF153" i="18"/>
  <c r="BA153" i="18"/>
  <c r="AV153" i="18"/>
  <c r="CO152" i="18"/>
  <c r="CJ152" i="18"/>
  <c r="CE152" i="18"/>
  <c r="BZ152" i="18"/>
  <c r="BU152" i="18"/>
  <c r="BP152" i="18"/>
  <c r="BK152" i="18"/>
  <c r="BF152" i="18"/>
  <c r="BA152" i="18"/>
  <c r="AV152" i="18"/>
  <c r="CO151" i="18"/>
  <c r="CJ151" i="18"/>
  <c r="CE151" i="18"/>
  <c r="BZ151" i="18"/>
  <c r="BU151" i="18"/>
  <c r="BP151" i="18"/>
  <c r="BK151" i="18"/>
  <c r="BF151" i="18"/>
  <c r="BA151" i="18"/>
  <c r="AV151" i="18"/>
  <c r="CO150" i="18"/>
  <c r="CJ150" i="18"/>
  <c r="CE150" i="18"/>
  <c r="BZ150" i="18"/>
  <c r="BU150" i="18"/>
  <c r="BP150" i="18"/>
  <c r="BK150" i="18"/>
  <c r="BF150" i="18"/>
  <c r="BA150" i="18"/>
  <c r="AV150" i="18"/>
  <c r="CO149" i="18"/>
  <c r="CJ149" i="18"/>
  <c r="CE149" i="18"/>
  <c r="BZ149" i="18"/>
  <c r="BU149" i="18"/>
  <c r="BP149" i="18"/>
  <c r="BK149" i="18"/>
  <c r="BF149" i="18"/>
  <c r="BA149" i="18"/>
  <c r="AV149" i="18"/>
  <c r="CO148" i="18"/>
  <c r="CJ148" i="18"/>
  <c r="CE148" i="18"/>
  <c r="BZ148" i="18"/>
  <c r="BU148" i="18"/>
  <c r="BP148" i="18"/>
  <c r="BK148" i="18"/>
  <c r="BF148" i="18"/>
  <c r="BA148" i="18"/>
  <c r="AV148" i="18"/>
  <c r="CO147" i="18"/>
  <c r="CJ147" i="18"/>
  <c r="CE147" i="18"/>
  <c r="BZ147" i="18"/>
  <c r="BU147" i="18"/>
  <c r="BP147" i="18"/>
  <c r="BK147" i="18"/>
  <c r="BF147" i="18"/>
  <c r="BA147" i="18"/>
  <c r="AV147" i="18"/>
  <c r="CO146" i="18"/>
  <c r="CJ146" i="18"/>
  <c r="CE146" i="18"/>
  <c r="BZ146" i="18"/>
  <c r="BU146" i="18"/>
  <c r="BP146" i="18"/>
  <c r="BK146" i="18"/>
  <c r="BF146" i="18"/>
  <c r="BA146" i="18"/>
  <c r="AV146" i="18"/>
  <c r="CO145" i="18"/>
  <c r="CJ145" i="18"/>
  <c r="CE145" i="18"/>
  <c r="BZ145" i="18"/>
  <c r="BU145" i="18"/>
  <c r="BP145" i="18"/>
  <c r="BK145" i="18"/>
  <c r="BF145" i="18"/>
  <c r="BA145" i="18"/>
  <c r="AV145" i="18"/>
  <c r="CO144" i="18"/>
  <c r="CJ144" i="18"/>
  <c r="CE144" i="18"/>
  <c r="BZ144" i="18"/>
  <c r="BU144" i="18"/>
  <c r="BP144" i="18"/>
  <c r="BK144" i="18"/>
  <c r="BF144" i="18"/>
  <c r="BA144" i="18"/>
  <c r="AV144" i="18"/>
  <c r="CO143" i="18"/>
  <c r="CJ143" i="18"/>
  <c r="CE143" i="18"/>
  <c r="BZ143" i="18"/>
  <c r="BU143" i="18"/>
  <c r="BP143" i="18"/>
  <c r="BK143" i="18"/>
  <c r="BF143" i="18"/>
  <c r="BA143" i="18"/>
  <c r="AV143" i="18"/>
  <c r="CO142" i="18"/>
  <c r="CJ142" i="18"/>
  <c r="CE142" i="18"/>
  <c r="BZ142" i="18"/>
  <c r="BU142" i="18"/>
  <c r="BP142" i="18"/>
  <c r="BK142" i="18"/>
  <c r="BF142" i="18"/>
  <c r="BA142" i="18"/>
  <c r="AV142" i="18"/>
  <c r="CO141" i="18"/>
  <c r="CJ141" i="18"/>
  <c r="CE141" i="18"/>
  <c r="BZ141" i="18"/>
  <c r="BU141" i="18"/>
  <c r="BP141" i="18"/>
  <c r="BK141" i="18"/>
  <c r="BF141" i="18"/>
  <c r="BA141" i="18"/>
  <c r="AV141" i="18"/>
  <c r="CO140" i="18"/>
  <c r="CJ140" i="18"/>
  <c r="CE140" i="18"/>
  <c r="BZ140" i="18"/>
  <c r="BU140" i="18"/>
  <c r="BP140" i="18"/>
  <c r="BK140" i="18"/>
  <c r="BF140" i="18"/>
  <c r="BA140" i="18"/>
  <c r="AV140" i="18"/>
  <c r="CO139" i="18"/>
  <c r="CJ139" i="18"/>
  <c r="CE139" i="18"/>
  <c r="BZ139" i="18"/>
  <c r="BU139" i="18"/>
  <c r="BP139" i="18"/>
  <c r="BK139" i="18"/>
  <c r="BF139" i="18"/>
  <c r="BA139" i="18"/>
  <c r="AV139" i="18"/>
  <c r="CO138" i="18"/>
  <c r="CJ138" i="18"/>
  <c r="CE138" i="18"/>
  <c r="BZ138" i="18"/>
  <c r="BU138" i="18"/>
  <c r="BP138" i="18"/>
  <c r="BK138" i="18"/>
  <c r="BF138" i="18"/>
  <c r="BA138" i="18"/>
  <c r="AV138" i="18"/>
  <c r="CO137" i="18"/>
  <c r="CJ137" i="18"/>
  <c r="CE137" i="18"/>
  <c r="BZ137" i="18"/>
  <c r="BU137" i="18"/>
  <c r="BP137" i="18"/>
  <c r="BK137" i="18"/>
  <c r="BF137" i="18"/>
  <c r="BA137" i="18"/>
  <c r="AV137" i="18"/>
  <c r="CO136" i="18"/>
  <c r="CJ136" i="18"/>
  <c r="CE136" i="18"/>
  <c r="BZ136" i="18"/>
  <c r="BU136" i="18"/>
  <c r="BP136" i="18"/>
  <c r="BK136" i="18"/>
  <c r="BF136" i="18"/>
  <c r="BA136" i="18"/>
  <c r="AV136" i="18"/>
  <c r="CO135" i="18"/>
  <c r="CJ135" i="18"/>
  <c r="CE135" i="18"/>
  <c r="BZ135" i="18"/>
  <c r="BU135" i="18"/>
  <c r="BP135" i="18"/>
  <c r="BK135" i="18"/>
  <c r="BF135" i="18"/>
  <c r="BA135" i="18"/>
  <c r="AV135" i="18"/>
  <c r="CO134" i="18"/>
  <c r="CJ134" i="18"/>
  <c r="CE134" i="18"/>
  <c r="BZ134" i="18"/>
  <c r="BU134" i="18"/>
  <c r="BP134" i="18"/>
  <c r="BK134" i="18"/>
  <c r="BF134" i="18"/>
  <c r="BA134" i="18"/>
  <c r="AV134" i="18"/>
  <c r="CO133" i="18"/>
  <c r="CJ133" i="18"/>
  <c r="CE133" i="18"/>
  <c r="BZ133" i="18"/>
  <c r="BU133" i="18"/>
  <c r="BP133" i="18"/>
  <c r="BK133" i="18"/>
  <c r="BF133" i="18"/>
  <c r="BA133" i="18"/>
  <c r="AV133" i="18"/>
  <c r="CO132" i="18"/>
  <c r="CJ132" i="18"/>
  <c r="CE132" i="18"/>
  <c r="BZ132" i="18"/>
  <c r="BU132" i="18"/>
  <c r="BP132" i="18"/>
  <c r="BK132" i="18"/>
  <c r="BF132" i="18"/>
  <c r="BA132" i="18"/>
  <c r="AV132" i="18"/>
  <c r="CO131" i="18"/>
  <c r="CJ131" i="18"/>
  <c r="CE131" i="18"/>
  <c r="BZ131" i="18"/>
  <c r="BU131" i="18"/>
  <c r="BP131" i="18"/>
  <c r="BK131" i="18"/>
  <c r="BF131" i="18"/>
  <c r="BA131" i="18"/>
  <c r="AV131" i="18"/>
  <c r="CO130" i="18"/>
  <c r="CJ130" i="18"/>
  <c r="CE130" i="18"/>
  <c r="BZ130" i="18"/>
  <c r="BU130" i="18"/>
  <c r="BP130" i="18"/>
  <c r="BK130" i="18"/>
  <c r="BF130" i="18"/>
  <c r="BA130" i="18"/>
  <c r="AV130" i="18"/>
  <c r="CO129" i="18"/>
  <c r="CJ129" i="18"/>
  <c r="CE129" i="18"/>
  <c r="BZ129" i="18"/>
  <c r="BU129" i="18"/>
  <c r="BP129" i="18"/>
  <c r="BK129" i="18"/>
  <c r="BF129" i="18"/>
  <c r="BA129" i="18"/>
  <c r="AV129" i="18"/>
  <c r="CO128" i="18"/>
  <c r="CJ128" i="18"/>
  <c r="CE128" i="18"/>
  <c r="BZ128" i="18"/>
  <c r="BU128" i="18"/>
  <c r="BP128" i="18"/>
  <c r="BK128" i="18"/>
  <c r="BF128" i="18"/>
  <c r="BA128" i="18"/>
  <c r="AV128" i="18"/>
  <c r="CO127" i="18"/>
  <c r="CJ127" i="18"/>
  <c r="CE127" i="18"/>
  <c r="BZ127" i="18"/>
  <c r="BU127" i="18"/>
  <c r="BP127" i="18"/>
  <c r="BK127" i="18"/>
  <c r="BF127" i="18"/>
  <c r="BA127" i="18"/>
  <c r="AV127" i="18"/>
  <c r="CO126" i="18"/>
  <c r="CJ126" i="18"/>
  <c r="CE126" i="18"/>
  <c r="BZ126" i="18"/>
  <c r="BU126" i="18"/>
  <c r="BP126" i="18"/>
  <c r="BK126" i="18"/>
  <c r="BF126" i="18"/>
  <c r="BA126" i="18"/>
  <c r="AV126" i="18"/>
  <c r="CO125" i="18"/>
  <c r="CJ125" i="18"/>
  <c r="CE125" i="18"/>
  <c r="BZ125" i="18"/>
  <c r="BU125" i="18"/>
  <c r="BP125" i="18"/>
  <c r="BK125" i="18"/>
  <c r="BF125" i="18"/>
  <c r="BA125" i="18"/>
  <c r="AV125" i="18"/>
  <c r="CO124" i="18"/>
  <c r="CJ124" i="18"/>
  <c r="CE124" i="18"/>
  <c r="BZ124" i="18"/>
  <c r="BU124" i="18"/>
  <c r="BP124" i="18"/>
  <c r="BK124" i="18"/>
  <c r="BF124" i="18"/>
  <c r="BA124" i="18"/>
  <c r="AV124" i="18"/>
  <c r="CO123" i="18"/>
  <c r="CJ123" i="18"/>
  <c r="CE123" i="18"/>
  <c r="BZ123" i="18"/>
  <c r="BU123" i="18"/>
  <c r="BP123" i="18"/>
  <c r="BK123" i="18"/>
  <c r="BF123" i="18"/>
  <c r="BA123" i="18"/>
  <c r="AV123" i="18"/>
  <c r="CO122" i="18"/>
  <c r="CJ122" i="18"/>
  <c r="CE122" i="18"/>
  <c r="BZ122" i="18"/>
  <c r="BU122" i="18"/>
  <c r="BP122" i="18"/>
  <c r="BK122" i="18"/>
  <c r="BF122" i="18"/>
  <c r="BA122" i="18"/>
  <c r="AV122" i="18"/>
  <c r="CO121" i="18"/>
  <c r="CJ121" i="18"/>
  <c r="CE121" i="18"/>
  <c r="BZ121" i="18"/>
  <c r="BU121" i="18"/>
  <c r="BP121" i="18"/>
  <c r="BK121" i="18"/>
  <c r="BF121" i="18"/>
  <c r="BA121" i="18"/>
  <c r="AV121" i="18"/>
  <c r="CO120" i="18"/>
  <c r="CJ120" i="18"/>
  <c r="CE120" i="18"/>
  <c r="BZ120" i="18"/>
  <c r="BU120" i="18"/>
  <c r="BP120" i="18"/>
  <c r="BK120" i="18"/>
  <c r="BF120" i="18"/>
  <c r="BA120" i="18"/>
  <c r="AV120" i="18"/>
  <c r="CO119" i="18"/>
  <c r="CJ119" i="18"/>
  <c r="CE119" i="18"/>
  <c r="BZ119" i="18"/>
  <c r="BU119" i="18"/>
  <c r="BP119" i="18"/>
  <c r="BK119" i="18"/>
  <c r="BF119" i="18"/>
  <c r="BA119" i="18"/>
  <c r="AV119" i="18"/>
  <c r="CO118" i="18"/>
  <c r="CJ118" i="18"/>
  <c r="CE118" i="18"/>
  <c r="BZ118" i="18"/>
  <c r="BU118" i="18"/>
  <c r="BP118" i="18"/>
  <c r="BK118" i="18"/>
  <c r="BF118" i="18"/>
  <c r="BA118" i="18"/>
  <c r="AV118" i="18"/>
  <c r="CO117" i="18"/>
  <c r="CJ117" i="18"/>
  <c r="CE117" i="18"/>
  <c r="BZ117" i="18"/>
  <c r="BU117" i="18"/>
  <c r="BP117" i="18"/>
  <c r="BK117" i="18"/>
  <c r="BF117" i="18"/>
  <c r="BA117" i="18"/>
  <c r="AV117" i="18"/>
  <c r="CO116" i="18"/>
  <c r="CJ116" i="18"/>
  <c r="CE116" i="18"/>
  <c r="BZ116" i="18"/>
  <c r="BU116" i="18"/>
  <c r="BP116" i="18"/>
  <c r="BK116" i="18"/>
  <c r="BF116" i="18"/>
  <c r="BA116" i="18"/>
  <c r="AV116" i="18"/>
  <c r="CO115" i="18"/>
  <c r="CJ115" i="18"/>
  <c r="CE115" i="18"/>
  <c r="BZ115" i="18"/>
  <c r="BU115" i="18"/>
  <c r="BP115" i="18"/>
  <c r="BK115" i="18"/>
  <c r="BF115" i="18"/>
  <c r="BA115" i="18"/>
  <c r="AV115" i="18"/>
  <c r="CO114" i="18"/>
  <c r="CJ114" i="18"/>
  <c r="CE114" i="18"/>
  <c r="BZ114" i="18"/>
  <c r="BU114" i="18"/>
  <c r="BP114" i="18"/>
  <c r="BK114" i="18"/>
  <c r="BF114" i="18"/>
  <c r="BA114" i="18"/>
  <c r="AV114" i="18"/>
  <c r="CO113" i="18"/>
  <c r="CJ113" i="18"/>
  <c r="CE113" i="18"/>
  <c r="BZ113" i="18"/>
  <c r="BU113" i="18"/>
  <c r="BP113" i="18"/>
  <c r="BK113" i="18"/>
  <c r="BF113" i="18"/>
  <c r="BA113" i="18"/>
  <c r="AV113" i="18"/>
  <c r="CO112" i="18"/>
  <c r="CJ112" i="18"/>
  <c r="CE112" i="18"/>
  <c r="BZ112" i="18"/>
  <c r="BU112" i="18"/>
  <c r="BP112" i="18"/>
  <c r="BK112" i="18"/>
  <c r="BF112" i="18"/>
  <c r="BA112" i="18"/>
  <c r="AV112" i="18"/>
  <c r="CO111" i="18"/>
  <c r="CJ111" i="18"/>
  <c r="CE111" i="18"/>
  <c r="BZ111" i="18"/>
  <c r="BU111" i="18"/>
  <c r="BP111" i="18"/>
  <c r="BK111" i="18"/>
  <c r="BF111" i="18"/>
  <c r="BA111" i="18"/>
  <c r="AV111" i="18"/>
  <c r="CO110" i="18"/>
  <c r="CJ110" i="18"/>
  <c r="CE110" i="18"/>
  <c r="BZ110" i="18"/>
  <c r="BU110" i="18"/>
  <c r="BP110" i="18"/>
  <c r="BK110" i="18"/>
  <c r="BF110" i="18"/>
  <c r="BA110" i="18"/>
  <c r="AV110" i="18"/>
  <c r="CO109" i="18"/>
  <c r="CJ109" i="18"/>
  <c r="CE109" i="18"/>
  <c r="BZ109" i="18"/>
  <c r="BU109" i="18"/>
  <c r="BP109" i="18"/>
  <c r="BK109" i="18"/>
  <c r="BF109" i="18"/>
  <c r="BA109" i="18"/>
  <c r="AV109" i="18"/>
  <c r="CO108" i="18"/>
  <c r="CJ108" i="18"/>
  <c r="CE108" i="18"/>
  <c r="BZ108" i="18"/>
  <c r="BU108" i="18"/>
  <c r="BP108" i="18"/>
  <c r="BK108" i="18"/>
  <c r="BF108" i="18"/>
  <c r="BA108" i="18"/>
  <c r="AV108" i="18"/>
  <c r="CO107" i="18"/>
  <c r="CJ107" i="18"/>
  <c r="CE107" i="18"/>
  <c r="BZ107" i="18"/>
  <c r="BU107" i="18"/>
  <c r="BP107" i="18"/>
  <c r="BK107" i="18"/>
  <c r="BF107" i="18"/>
  <c r="BA107" i="18"/>
  <c r="AV107" i="18"/>
  <c r="CO106" i="18"/>
  <c r="CJ106" i="18"/>
  <c r="CE106" i="18"/>
  <c r="BZ106" i="18"/>
  <c r="BU106" i="18"/>
  <c r="BP106" i="18"/>
  <c r="BK106" i="18"/>
  <c r="BF106" i="18"/>
  <c r="BA106" i="18"/>
  <c r="AV106" i="18"/>
  <c r="CO105" i="18"/>
  <c r="CJ105" i="18"/>
  <c r="CE105" i="18"/>
  <c r="BZ105" i="18"/>
  <c r="BU105" i="18"/>
  <c r="BP105" i="18"/>
  <c r="BK105" i="18"/>
  <c r="BF105" i="18"/>
  <c r="BA105" i="18"/>
  <c r="AV105" i="18"/>
  <c r="CO104" i="18"/>
  <c r="CJ104" i="18"/>
  <c r="CE104" i="18"/>
  <c r="BZ104" i="18"/>
  <c r="BU104" i="18"/>
  <c r="BP104" i="18"/>
  <c r="BK104" i="18"/>
  <c r="BF104" i="18"/>
  <c r="BA104" i="18"/>
  <c r="AV104" i="18"/>
  <c r="CO103" i="18"/>
  <c r="CJ103" i="18"/>
  <c r="CE103" i="18"/>
  <c r="BZ103" i="18"/>
  <c r="BU103" i="18"/>
  <c r="BP103" i="18"/>
  <c r="BK103" i="18"/>
  <c r="BF103" i="18"/>
  <c r="BA103" i="18"/>
  <c r="AV103" i="18"/>
  <c r="CO102" i="18"/>
  <c r="CJ102" i="18"/>
  <c r="CE102" i="18"/>
  <c r="BZ102" i="18"/>
  <c r="BU102" i="18"/>
  <c r="BP102" i="18"/>
  <c r="BK102" i="18"/>
  <c r="BF102" i="18"/>
  <c r="BA102" i="18"/>
  <c r="AV102" i="18"/>
  <c r="CO101" i="18"/>
  <c r="CJ101" i="18"/>
  <c r="CE101" i="18"/>
  <c r="BZ101" i="18"/>
  <c r="BU101" i="18"/>
  <c r="BP101" i="18"/>
  <c r="BK101" i="18"/>
  <c r="BF101" i="18"/>
  <c r="BA101" i="18"/>
  <c r="AV101" i="18"/>
  <c r="CO100" i="18"/>
  <c r="CJ100" i="18"/>
  <c r="CE100" i="18"/>
  <c r="BZ100" i="18"/>
  <c r="BU100" i="18"/>
  <c r="BP100" i="18"/>
  <c r="BK100" i="18"/>
  <c r="BF100" i="18"/>
  <c r="BA100" i="18"/>
  <c r="AV100" i="18"/>
  <c r="CO99" i="18"/>
  <c r="CJ99" i="18"/>
  <c r="CE99" i="18"/>
  <c r="BZ99" i="18"/>
  <c r="BU99" i="18"/>
  <c r="BP99" i="18"/>
  <c r="BK99" i="18"/>
  <c r="BF99" i="18"/>
  <c r="BA99" i="18"/>
  <c r="AV99" i="18"/>
  <c r="CO98" i="18"/>
  <c r="CJ98" i="18"/>
  <c r="CE98" i="18"/>
  <c r="BZ98" i="18"/>
  <c r="BU98" i="18"/>
  <c r="BP98" i="18"/>
  <c r="BK98" i="18"/>
  <c r="BF98" i="18"/>
  <c r="BA98" i="18"/>
  <c r="AV98" i="18"/>
  <c r="CO97" i="18"/>
  <c r="CJ97" i="18"/>
  <c r="CE97" i="18"/>
  <c r="BZ97" i="18"/>
  <c r="BU97" i="18"/>
  <c r="BP97" i="18"/>
  <c r="BK97" i="18"/>
  <c r="BF97" i="18"/>
  <c r="BA97" i="18"/>
  <c r="AV97" i="18"/>
  <c r="CO96" i="18"/>
  <c r="CJ96" i="18"/>
  <c r="CE96" i="18"/>
  <c r="BZ96" i="18"/>
  <c r="BU96" i="18"/>
  <c r="BP96" i="18"/>
  <c r="BK96" i="18"/>
  <c r="BF96" i="18"/>
  <c r="BA96" i="18"/>
  <c r="AV96" i="18"/>
  <c r="CO95" i="18"/>
  <c r="CJ95" i="18"/>
  <c r="CE95" i="18"/>
  <c r="BZ95" i="18"/>
  <c r="BU95" i="18"/>
  <c r="BP95" i="18"/>
  <c r="BK95" i="18"/>
  <c r="BF95" i="18"/>
  <c r="BA95" i="18"/>
  <c r="AV95" i="18"/>
  <c r="CO94" i="18"/>
  <c r="CJ94" i="18"/>
  <c r="CE94" i="18"/>
  <c r="BZ94" i="18"/>
  <c r="BU94" i="18"/>
  <c r="BP94" i="18"/>
  <c r="BK94" i="18"/>
  <c r="BF94" i="18"/>
  <c r="BA94" i="18"/>
  <c r="AV94" i="18"/>
  <c r="CO93" i="18"/>
  <c r="CJ93" i="18"/>
  <c r="CE93" i="18"/>
  <c r="BZ93" i="18"/>
  <c r="BU93" i="18"/>
  <c r="BP93" i="18"/>
  <c r="BK93" i="18"/>
  <c r="BF93" i="18"/>
  <c r="BA93" i="18"/>
  <c r="AV93" i="18"/>
  <c r="CO92" i="18"/>
  <c r="CJ92" i="18"/>
  <c r="CE92" i="18"/>
  <c r="BZ92" i="18"/>
  <c r="BU92" i="18"/>
  <c r="BP92" i="18"/>
  <c r="BK92" i="18"/>
  <c r="BF92" i="18"/>
  <c r="BA92" i="18"/>
  <c r="AV92" i="18"/>
  <c r="CO91" i="18"/>
  <c r="CJ91" i="18"/>
  <c r="CE91" i="18"/>
  <c r="BZ91" i="18"/>
  <c r="BU91" i="18"/>
  <c r="BP91" i="18"/>
  <c r="BK91" i="18"/>
  <c r="BF91" i="18"/>
  <c r="BA91" i="18"/>
  <c r="AV91" i="18"/>
  <c r="CO90" i="18"/>
  <c r="CJ90" i="18"/>
  <c r="CE90" i="18"/>
  <c r="BZ90" i="18"/>
  <c r="BU90" i="18"/>
  <c r="BP90" i="18"/>
  <c r="BK90" i="18"/>
  <c r="BF90" i="18"/>
  <c r="BA90" i="18"/>
  <c r="AV90" i="18"/>
  <c r="CO89" i="18"/>
  <c r="CJ89" i="18"/>
  <c r="CE89" i="18"/>
  <c r="BZ89" i="18"/>
  <c r="BU89" i="18"/>
  <c r="BP89" i="18"/>
  <c r="BK89" i="18"/>
  <c r="BF89" i="18"/>
  <c r="BA89" i="18"/>
  <c r="AV89" i="18"/>
  <c r="CO88" i="18"/>
  <c r="CJ88" i="18"/>
  <c r="CE88" i="18"/>
  <c r="BZ88" i="18"/>
  <c r="BU88" i="18"/>
  <c r="BP88" i="18"/>
  <c r="BK88" i="18"/>
  <c r="BF88" i="18"/>
  <c r="BA88" i="18"/>
  <c r="AV88" i="18"/>
  <c r="CO87" i="18"/>
  <c r="CJ87" i="18"/>
  <c r="CE87" i="18"/>
  <c r="BZ87" i="18"/>
  <c r="BU87" i="18"/>
  <c r="BP87" i="18"/>
  <c r="BK87" i="18"/>
  <c r="BF87" i="18"/>
  <c r="BA87" i="18"/>
  <c r="AV87" i="18"/>
  <c r="CO86" i="18"/>
  <c r="CJ86" i="18"/>
  <c r="CE86" i="18"/>
  <c r="BZ86" i="18"/>
  <c r="BU86" i="18"/>
  <c r="BP86" i="18"/>
  <c r="BK86" i="18"/>
  <c r="BF86" i="18"/>
  <c r="BA86" i="18"/>
  <c r="AV86" i="18"/>
  <c r="CO85" i="18"/>
  <c r="CJ85" i="18"/>
  <c r="CE85" i="18"/>
  <c r="BZ85" i="18"/>
  <c r="BU85" i="18"/>
  <c r="BP85" i="18"/>
  <c r="BK85" i="18"/>
  <c r="BF85" i="18"/>
  <c r="BA85" i="18"/>
  <c r="AV85" i="18"/>
  <c r="CO84" i="18"/>
  <c r="CJ84" i="18"/>
  <c r="CE84" i="18"/>
  <c r="BZ84" i="18"/>
  <c r="BU84" i="18"/>
  <c r="BP84" i="18"/>
  <c r="BK84" i="18"/>
  <c r="BF84" i="18"/>
  <c r="BA84" i="18"/>
  <c r="AV84" i="18"/>
  <c r="CO83" i="18"/>
  <c r="CJ83" i="18"/>
  <c r="CE83" i="18"/>
  <c r="BZ83" i="18"/>
  <c r="BU83" i="18"/>
  <c r="BP83" i="18"/>
  <c r="BK83" i="18"/>
  <c r="BF83" i="18"/>
  <c r="BA83" i="18"/>
  <c r="AV83" i="18"/>
  <c r="CO82" i="18"/>
  <c r="CJ82" i="18"/>
  <c r="CE82" i="18"/>
  <c r="BZ82" i="18"/>
  <c r="BU82" i="18"/>
  <c r="BP82" i="18"/>
  <c r="BK82" i="18"/>
  <c r="BF82" i="18"/>
  <c r="BA82" i="18"/>
  <c r="AV82" i="18"/>
  <c r="CO81" i="18"/>
  <c r="CJ81" i="18"/>
  <c r="CE81" i="18"/>
  <c r="BZ81" i="18"/>
  <c r="BU81" i="18"/>
  <c r="BP81" i="18"/>
  <c r="BK81" i="18"/>
  <c r="BF81" i="18"/>
  <c r="BA81" i="18"/>
  <c r="AV81" i="18"/>
  <c r="CO80" i="18"/>
  <c r="CJ80" i="18"/>
  <c r="CE80" i="18"/>
  <c r="BZ80" i="18"/>
  <c r="BU80" i="18"/>
  <c r="BP80" i="18"/>
  <c r="BK80" i="18"/>
  <c r="BF80" i="18"/>
  <c r="BA80" i="18"/>
  <c r="AV80" i="18"/>
  <c r="CO79" i="18"/>
  <c r="CJ79" i="18"/>
  <c r="CE79" i="18"/>
  <c r="BZ79" i="18"/>
  <c r="BU79" i="18"/>
  <c r="BP79" i="18"/>
  <c r="BK79" i="18"/>
  <c r="BF79" i="18"/>
  <c r="BA79" i="18"/>
  <c r="AV79" i="18"/>
  <c r="CO78" i="18"/>
  <c r="CJ78" i="18"/>
  <c r="CE78" i="18"/>
  <c r="BZ78" i="18"/>
  <c r="BU78" i="18"/>
  <c r="BP78" i="18"/>
  <c r="BK78" i="18"/>
  <c r="BF78" i="18"/>
  <c r="BA78" i="18"/>
  <c r="AV78" i="18"/>
  <c r="CO77" i="18"/>
  <c r="CJ77" i="18"/>
  <c r="CE77" i="18"/>
  <c r="BZ77" i="18"/>
  <c r="BU77" i="18"/>
  <c r="BP77" i="18"/>
  <c r="BK77" i="18"/>
  <c r="BF77" i="18"/>
  <c r="BA77" i="18"/>
  <c r="AV77" i="18"/>
  <c r="CO76" i="18"/>
  <c r="CJ76" i="18"/>
  <c r="CE76" i="18"/>
  <c r="BZ76" i="18"/>
  <c r="BU76" i="18"/>
  <c r="BP76" i="18"/>
  <c r="BK76" i="18"/>
  <c r="BF76" i="18"/>
  <c r="BA76" i="18"/>
  <c r="AV76" i="18"/>
  <c r="CO75" i="18"/>
  <c r="CJ75" i="18"/>
  <c r="CE75" i="18"/>
  <c r="BZ75" i="18"/>
  <c r="BU75" i="18"/>
  <c r="BP75" i="18"/>
  <c r="BK75" i="18"/>
  <c r="BF75" i="18"/>
  <c r="BA75" i="18"/>
  <c r="AV75" i="18"/>
  <c r="CO74" i="18"/>
  <c r="CJ74" i="18"/>
  <c r="CE74" i="18"/>
  <c r="BZ74" i="18"/>
  <c r="BU74" i="18"/>
  <c r="BP74" i="18"/>
  <c r="BK74" i="18"/>
  <c r="BF74" i="18"/>
  <c r="BA74" i="18"/>
  <c r="AV74" i="18"/>
  <c r="CO73" i="18"/>
  <c r="CJ73" i="18"/>
  <c r="CE73" i="18"/>
  <c r="BZ73" i="18"/>
  <c r="BU73" i="18"/>
  <c r="BP73" i="18"/>
  <c r="BK73" i="18"/>
  <c r="BF73" i="18"/>
  <c r="BA73" i="18"/>
  <c r="AV73" i="18"/>
  <c r="CO72" i="18"/>
  <c r="CJ72" i="18"/>
  <c r="CE72" i="18"/>
  <c r="BZ72" i="18"/>
  <c r="BU72" i="18"/>
  <c r="BP72" i="18"/>
  <c r="BK72" i="18"/>
  <c r="BF72" i="18"/>
  <c r="BA72" i="18"/>
  <c r="AV72" i="18"/>
  <c r="CO71" i="18"/>
  <c r="CJ71" i="18"/>
  <c r="CE71" i="18"/>
  <c r="BZ71" i="18"/>
  <c r="BU71" i="18"/>
  <c r="BP71" i="18"/>
  <c r="BK71" i="18"/>
  <c r="BF71" i="18"/>
  <c r="BA71" i="18"/>
  <c r="AV71" i="18"/>
  <c r="CO70" i="18"/>
  <c r="CJ70" i="18"/>
  <c r="CE70" i="18"/>
  <c r="BZ70" i="18"/>
  <c r="BU70" i="18"/>
  <c r="BP70" i="18"/>
  <c r="BK70" i="18"/>
  <c r="BF70" i="18"/>
  <c r="BA70" i="18"/>
  <c r="AV70" i="18"/>
  <c r="CO69" i="18"/>
  <c r="CJ69" i="18"/>
  <c r="CE69" i="18"/>
  <c r="BZ69" i="18"/>
  <c r="BU69" i="18"/>
  <c r="BP69" i="18"/>
  <c r="BK69" i="18"/>
  <c r="BF69" i="18"/>
  <c r="BA69" i="18"/>
  <c r="AV69" i="18"/>
  <c r="CO68" i="18"/>
  <c r="CJ68" i="18"/>
  <c r="CE68" i="18"/>
  <c r="BZ68" i="18"/>
  <c r="BU68" i="18"/>
  <c r="BP68" i="18"/>
  <c r="BK68" i="18"/>
  <c r="BF68" i="18"/>
  <c r="BA68" i="18"/>
  <c r="AV68" i="18"/>
  <c r="CO67" i="18"/>
  <c r="CJ67" i="18"/>
  <c r="CE67" i="18"/>
  <c r="BZ67" i="18"/>
  <c r="BU67" i="18"/>
  <c r="BP67" i="18"/>
  <c r="BK67" i="18"/>
  <c r="BF67" i="18"/>
  <c r="BA67" i="18"/>
  <c r="AV67" i="18"/>
  <c r="CO66" i="18"/>
  <c r="CJ66" i="18"/>
  <c r="CE66" i="18"/>
  <c r="BZ66" i="18"/>
  <c r="BU66" i="18"/>
  <c r="BP66" i="18"/>
  <c r="BK66" i="18"/>
  <c r="BF66" i="18"/>
  <c r="BA66" i="18"/>
  <c r="AV66" i="18"/>
  <c r="CO65" i="18"/>
  <c r="CJ65" i="18"/>
  <c r="CE65" i="18"/>
  <c r="BZ65" i="18"/>
  <c r="BU65" i="18"/>
  <c r="BP65" i="18"/>
  <c r="BK65" i="18"/>
  <c r="BF65" i="18"/>
  <c r="BA65" i="18"/>
  <c r="AV65" i="18"/>
  <c r="CO64" i="18"/>
  <c r="CJ64" i="18"/>
  <c r="CE64" i="18"/>
  <c r="BZ64" i="18"/>
  <c r="BU64" i="18"/>
  <c r="BP64" i="18"/>
  <c r="BK64" i="18"/>
  <c r="BF64" i="18"/>
  <c r="BA64" i="18"/>
  <c r="AV64" i="18"/>
  <c r="CO63" i="18"/>
  <c r="CJ63" i="18"/>
  <c r="CE63" i="18"/>
  <c r="BZ63" i="18"/>
  <c r="BU63" i="18"/>
  <c r="BP63" i="18"/>
  <c r="BK63" i="18"/>
  <c r="BF63" i="18"/>
  <c r="BA63" i="18"/>
  <c r="AV63" i="18"/>
  <c r="CO62" i="18"/>
  <c r="CJ62" i="18"/>
  <c r="CE62" i="18"/>
  <c r="BZ62" i="18"/>
  <c r="BU62" i="18"/>
  <c r="BP62" i="18"/>
  <c r="BK62" i="18"/>
  <c r="BF62" i="18"/>
  <c r="BA62" i="18"/>
  <c r="AV62" i="18"/>
  <c r="CO61" i="18"/>
  <c r="CJ61" i="18"/>
  <c r="CE61" i="18"/>
  <c r="BZ61" i="18"/>
  <c r="BU61" i="18"/>
  <c r="BP61" i="18"/>
  <c r="BK61" i="18"/>
  <c r="BF61" i="18"/>
  <c r="BA61" i="18"/>
  <c r="AV61" i="18"/>
  <c r="CO60" i="18"/>
  <c r="CJ60" i="18"/>
  <c r="CE60" i="18"/>
  <c r="BZ60" i="18"/>
  <c r="BU60" i="18"/>
  <c r="BP60" i="18"/>
  <c r="BK60" i="18"/>
  <c r="BF60" i="18"/>
  <c r="BA60" i="18"/>
  <c r="AV60" i="18"/>
  <c r="CO59" i="18"/>
  <c r="CJ59" i="18"/>
  <c r="CE59" i="18"/>
  <c r="BZ59" i="18"/>
  <c r="BU59" i="18"/>
  <c r="BP59" i="18"/>
  <c r="BK59" i="18"/>
  <c r="BF59" i="18"/>
  <c r="BA59" i="18"/>
  <c r="AV59" i="18"/>
  <c r="CO58" i="18"/>
  <c r="CJ58" i="18"/>
  <c r="CE58" i="18"/>
  <c r="BZ58" i="18"/>
  <c r="BU58" i="18"/>
  <c r="BP58" i="18"/>
  <c r="BK58" i="18"/>
  <c r="BF58" i="18"/>
  <c r="BA58" i="18"/>
  <c r="AV58" i="18"/>
  <c r="CO57" i="18"/>
  <c r="CJ57" i="18"/>
  <c r="CE57" i="18"/>
  <c r="BZ57" i="18"/>
  <c r="BU57" i="18"/>
  <c r="BP57" i="18"/>
  <c r="BK57" i="18"/>
  <c r="BF57" i="18"/>
  <c r="BA57" i="18"/>
  <c r="AV57" i="18"/>
  <c r="CO56" i="18"/>
  <c r="CJ56" i="18"/>
  <c r="CE56" i="18"/>
  <c r="BZ56" i="18"/>
  <c r="BU56" i="18"/>
  <c r="BP56" i="18"/>
  <c r="BK56" i="18"/>
  <c r="BF56" i="18"/>
  <c r="BA56" i="18"/>
  <c r="AV56" i="18"/>
  <c r="CO55" i="18"/>
  <c r="CJ55" i="18"/>
  <c r="CE55" i="18"/>
  <c r="BZ55" i="18"/>
  <c r="BU55" i="18"/>
  <c r="BP55" i="18"/>
  <c r="BK55" i="18"/>
  <c r="BF55" i="18"/>
  <c r="BA55" i="18"/>
  <c r="AV55" i="18"/>
  <c r="CO54" i="18"/>
  <c r="CJ54" i="18"/>
  <c r="CE54" i="18"/>
  <c r="BZ54" i="18"/>
  <c r="BU54" i="18"/>
  <c r="BP54" i="18"/>
  <c r="BK54" i="18"/>
  <c r="BF54" i="18"/>
  <c r="BA54" i="18"/>
  <c r="AV54" i="18"/>
  <c r="CO53" i="18"/>
  <c r="CJ53" i="18"/>
  <c r="CE53" i="18"/>
  <c r="BZ53" i="18"/>
  <c r="BU53" i="18"/>
  <c r="BP53" i="18"/>
  <c r="BK53" i="18"/>
  <c r="BF53" i="18"/>
  <c r="BA53" i="18"/>
  <c r="AV53" i="18"/>
  <c r="CO52" i="18"/>
  <c r="CJ52" i="18"/>
  <c r="CE52" i="18"/>
  <c r="BZ52" i="18"/>
  <c r="BU52" i="18"/>
  <c r="BP52" i="18"/>
  <c r="BK52" i="18"/>
  <c r="BF52" i="18"/>
  <c r="BA52" i="18"/>
  <c r="AV52" i="18"/>
  <c r="CO51" i="18"/>
  <c r="CJ51" i="18"/>
  <c r="CE51" i="18"/>
  <c r="BZ51" i="18"/>
  <c r="BU51" i="18"/>
  <c r="BP51" i="18"/>
  <c r="BK51" i="18"/>
  <c r="BF51" i="18"/>
  <c r="BA51" i="18"/>
  <c r="AV51" i="18"/>
  <c r="CO50" i="18"/>
  <c r="CJ50" i="18"/>
  <c r="CE50" i="18"/>
  <c r="BZ50" i="18"/>
  <c r="BU50" i="18"/>
  <c r="BP50" i="18"/>
  <c r="BK50" i="18"/>
  <c r="BF50" i="18"/>
  <c r="BA50" i="18"/>
  <c r="AV50" i="18"/>
  <c r="CO49" i="18"/>
  <c r="CJ49" i="18"/>
  <c r="CE49" i="18"/>
  <c r="BZ49" i="18"/>
  <c r="BU49" i="18"/>
  <c r="BP49" i="18"/>
  <c r="BK49" i="18"/>
  <c r="BF49" i="18"/>
  <c r="BA49" i="18"/>
  <c r="AV49" i="18"/>
  <c r="CO48" i="18"/>
  <c r="CJ48" i="18"/>
  <c r="CE48" i="18"/>
  <c r="BZ48" i="18"/>
  <c r="BU48" i="18"/>
  <c r="BP48" i="18"/>
  <c r="BK48" i="18"/>
  <c r="BF48" i="18"/>
  <c r="BA48" i="18"/>
  <c r="AV48" i="18"/>
  <c r="CO47" i="18"/>
  <c r="CJ47" i="18"/>
  <c r="CE47" i="18"/>
  <c r="BZ47" i="18"/>
  <c r="BU47" i="18"/>
  <c r="BP47" i="18"/>
  <c r="BK47" i="18"/>
  <c r="BF47" i="18"/>
  <c r="BA47" i="18"/>
  <c r="AV47" i="18"/>
  <c r="CO46" i="18"/>
  <c r="CJ46" i="18"/>
  <c r="CE46" i="18"/>
  <c r="BZ46" i="18"/>
  <c r="BU46" i="18"/>
  <c r="BP46" i="18"/>
  <c r="BK46" i="18"/>
  <c r="BF46" i="18"/>
  <c r="BA46" i="18"/>
  <c r="AV46" i="18"/>
  <c r="CO45" i="18"/>
  <c r="CJ45" i="18"/>
  <c r="CE45" i="18"/>
  <c r="BZ45" i="18"/>
  <c r="BU45" i="18"/>
  <c r="BP45" i="18"/>
  <c r="BK45" i="18"/>
  <c r="BF45" i="18"/>
  <c r="BA45" i="18"/>
  <c r="AV45" i="18"/>
  <c r="CO44" i="18"/>
  <c r="CJ44" i="18"/>
  <c r="CE44" i="18"/>
  <c r="BZ44" i="18"/>
  <c r="BU44" i="18"/>
  <c r="BP44" i="18"/>
  <c r="BK44" i="18"/>
  <c r="BF44" i="18"/>
  <c r="BA44" i="18"/>
  <c r="AV44" i="18"/>
  <c r="CO43" i="18"/>
  <c r="CJ43" i="18"/>
  <c r="CE43" i="18"/>
  <c r="BZ43" i="18"/>
  <c r="BU43" i="18"/>
  <c r="BP43" i="18"/>
  <c r="BK43" i="18"/>
  <c r="BF43" i="18"/>
  <c r="BA43" i="18"/>
  <c r="AV43" i="18"/>
  <c r="CO42" i="18"/>
  <c r="CJ42" i="18"/>
  <c r="CE42" i="18"/>
  <c r="BZ42" i="18"/>
  <c r="BU42" i="18"/>
  <c r="BP42" i="18"/>
  <c r="BK42" i="18"/>
  <c r="BF42" i="18"/>
  <c r="BA42" i="18"/>
  <c r="AV42" i="18"/>
  <c r="CO41" i="18"/>
  <c r="CJ41" i="18"/>
  <c r="CE41" i="18"/>
  <c r="BZ41" i="18"/>
  <c r="BU41" i="18"/>
  <c r="BP41" i="18"/>
  <c r="BK41" i="18"/>
  <c r="BF41" i="18"/>
  <c r="BA41" i="18"/>
  <c r="AV41" i="18"/>
  <c r="CO40" i="18"/>
  <c r="CJ40" i="18"/>
  <c r="CE40" i="18"/>
  <c r="BZ40" i="18"/>
  <c r="BU40" i="18"/>
  <c r="BP40" i="18"/>
  <c r="BK40" i="18"/>
  <c r="BF40" i="18"/>
  <c r="BA40" i="18"/>
  <c r="AV40" i="18"/>
  <c r="CO39" i="18"/>
  <c r="CJ39" i="18"/>
  <c r="CE39" i="18"/>
  <c r="BZ39" i="18"/>
  <c r="BU39" i="18"/>
  <c r="BP39" i="18"/>
  <c r="BK39" i="18"/>
  <c r="BF39" i="18"/>
  <c r="BA39" i="18"/>
  <c r="AV39" i="18"/>
  <c r="CO38" i="18"/>
  <c r="CJ38" i="18"/>
  <c r="CE38" i="18"/>
  <c r="BZ38" i="18"/>
  <c r="BU38" i="18"/>
  <c r="BP38" i="18"/>
  <c r="BK38" i="18"/>
  <c r="BF38" i="18"/>
  <c r="BA38" i="18"/>
  <c r="AV38" i="18"/>
  <c r="CO37" i="18"/>
  <c r="CJ37" i="18"/>
  <c r="CE37" i="18"/>
  <c r="BZ37" i="18"/>
  <c r="BU37" i="18"/>
  <c r="BP37" i="18"/>
  <c r="BK37" i="18"/>
  <c r="BF37" i="18"/>
  <c r="BA37" i="18"/>
  <c r="AV37" i="18"/>
  <c r="CO36" i="18"/>
  <c r="CJ36" i="18"/>
  <c r="CE36" i="18"/>
  <c r="BZ36" i="18"/>
  <c r="BU36" i="18"/>
  <c r="BP36" i="18"/>
  <c r="BK36" i="18"/>
  <c r="BF36" i="18"/>
  <c r="BA36" i="18"/>
  <c r="AV36" i="18"/>
  <c r="CO35" i="18"/>
  <c r="CJ35" i="18"/>
  <c r="CE35" i="18"/>
  <c r="BZ35" i="18"/>
  <c r="BU35" i="18"/>
  <c r="BP35" i="18"/>
  <c r="BK35" i="18"/>
  <c r="BF35" i="18"/>
  <c r="BA35" i="18"/>
  <c r="AV35" i="18"/>
  <c r="CO34" i="18"/>
  <c r="CJ34" i="18"/>
  <c r="CE34" i="18"/>
  <c r="BZ34" i="18"/>
  <c r="BU34" i="18"/>
  <c r="BP34" i="18"/>
  <c r="BK34" i="18"/>
  <c r="BF34" i="18"/>
  <c r="BA34" i="18"/>
  <c r="AV34" i="18"/>
  <c r="CO33" i="18"/>
  <c r="CJ33" i="18"/>
  <c r="CE33" i="18"/>
  <c r="BZ33" i="18"/>
  <c r="BU33" i="18"/>
  <c r="BP33" i="18"/>
  <c r="BK33" i="18"/>
  <c r="BF33" i="18"/>
  <c r="BA33" i="18"/>
  <c r="AV33" i="18"/>
  <c r="CO32" i="18"/>
  <c r="CJ32" i="18"/>
  <c r="CE32" i="18"/>
  <c r="BZ32" i="18"/>
  <c r="BU32" i="18"/>
  <c r="BP32" i="18"/>
  <c r="BK32" i="18"/>
  <c r="BF32" i="18"/>
  <c r="BA32" i="18"/>
  <c r="AV32" i="18"/>
  <c r="CO31" i="18"/>
  <c r="CJ31" i="18"/>
  <c r="CE31" i="18"/>
  <c r="BZ31" i="18"/>
  <c r="BU31" i="18"/>
  <c r="BP31" i="18"/>
  <c r="BK31" i="18"/>
  <c r="BF31" i="18"/>
  <c r="BA31" i="18"/>
  <c r="AV31" i="18"/>
  <c r="CO30" i="18"/>
  <c r="CJ30" i="18"/>
  <c r="CE30" i="18"/>
  <c r="BZ30" i="18"/>
  <c r="BU30" i="18"/>
  <c r="BP30" i="18"/>
  <c r="BK30" i="18"/>
  <c r="BF30" i="18"/>
  <c r="BA30" i="18"/>
  <c r="AV30" i="18"/>
  <c r="CO29" i="18"/>
  <c r="CJ29" i="18"/>
  <c r="CE29" i="18"/>
  <c r="BZ29" i="18"/>
  <c r="BU29" i="18"/>
  <c r="BP29" i="18"/>
  <c r="BK29" i="18"/>
  <c r="BF29" i="18"/>
  <c r="BA29" i="18"/>
  <c r="AV29" i="18"/>
  <c r="CO28" i="18"/>
  <c r="CJ28" i="18"/>
  <c r="CE28" i="18"/>
  <c r="BZ28" i="18"/>
  <c r="BU28" i="18"/>
  <c r="BP28" i="18"/>
  <c r="BK28" i="18"/>
  <c r="BF28" i="18"/>
  <c r="BA28" i="18"/>
  <c r="AV28" i="18"/>
  <c r="CO27" i="18"/>
  <c r="CJ27" i="18"/>
  <c r="CE27" i="18"/>
  <c r="BZ27" i="18"/>
  <c r="BU27" i="18"/>
  <c r="BP27" i="18"/>
  <c r="BK27" i="18"/>
  <c r="BF27" i="18"/>
  <c r="BA27" i="18"/>
  <c r="AV27" i="18"/>
  <c r="CO26" i="18"/>
  <c r="CJ26" i="18"/>
  <c r="CE26" i="18"/>
  <c r="BZ26" i="18"/>
  <c r="BU26" i="18"/>
  <c r="BP26" i="18"/>
  <c r="BK26" i="18"/>
  <c r="BF26" i="18"/>
  <c r="BA26" i="18"/>
  <c r="AV26" i="18"/>
  <c r="CO25" i="18"/>
  <c r="CJ25" i="18"/>
  <c r="CE25" i="18"/>
  <c r="BZ25" i="18"/>
  <c r="BU25" i="18"/>
  <c r="BP25" i="18"/>
  <c r="BK25" i="18"/>
  <c r="BF25" i="18"/>
  <c r="BA25" i="18"/>
  <c r="AV25" i="18"/>
  <c r="CO24" i="18"/>
  <c r="CJ24" i="18"/>
  <c r="CE24" i="18"/>
  <c r="BZ24" i="18"/>
  <c r="BU24" i="18"/>
  <c r="BP24" i="18"/>
  <c r="BK24" i="18"/>
  <c r="BF24" i="18"/>
  <c r="BA24" i="18"/>
  <c r="AV24" i="18"/>
  <c r="CO23" i="18"/>
  <c r="CJ23" i="18"/>
  <c r="CE23" i="18"/>
  <c r="BZ23" i="18"/>
  <c r="BU23" i="18"/>
  <c r="BP23" i="18"/>
  <c r="BK23" i="18"/>
  <c r="BF23" i="18"/>
  <c r="BA23" i="18"/>
  <c r="AV23" i="18"/>
  <c r="CO22" i="18"/>
  <c r="CJ22" i="18"/>
  <c r="CE22" i="18"/>
  <c r="BZ22" i="18"/>
  <c r="BU22" i="18"/>
  <c r="BP22" i="18"/>
  <c r="BK22" i="18"/>
  <c r="BF22" i="18"/>
  <c r="BA22" i="18"/>
  <c r="AV22" i="18"/>
  <c r="CO21" i="18"/>
  <c r="CJ21" i="18"/>
  <c r="CE21" i="18"/>
  <c r="BZ21" i="18"/>
  <c r="BU21" i="18"/>
  <c r="BP21" i="18"/>
  <c r="BK21" i="18"/>
  <c r="BF21" i="18"/>
  <c r="BA21" i="18"/>
  <c r="AV21" i="18"/>
  <c r="CO20" i="18"/>
  <c r="CJ20" i="18"/>
  <c r="CE20" i="18"/>
  <c r="BZ20" i="18"/>
  <c r="BU20" i="18"/>
  <c r="BP20" i="18"/>
  <c r="BK20" i="18"/>
  <c r="BF20" i="18"/>
  <c r="BA20" i="18"/>
  <c r="AV20" i="18"/>
  <c r="CO19" i="18"/>
  <c r="CJ19" i="18"/>
  <c r="CE19" i="18"/>
  <c r="BZ19" i="18"/>
  <c r="BU19" i="18"/>
  <c r="BP19" i="18"/>
  <c r="BK19" i="18"/>
  <c r="BF19" i="18"/>
  <c r="BA19" i="18"/>
  <c r="AV19" i="18"/>
  <c r="CO18" i="18"/>
  <c r="CJ18" i="18"/>
  <c r="CE18" i="18"/>
  <c r="BZ18" i="18"/>
  <c r="BU18" i="18"/>
  <c r="BP18" i="18"/>
  <c r="BK18" i="18"/>
  <c r="BF18" i="18"/>
  <c r="BA18" i="18"/>
  <c r="AV18" i="18"/>
  <c r="CO17" i="18"/>
  <c r="CJ17" i="18"/>
  <c r="CE17" i="18"/>
  <c r="BZ17" i="18"/>
  <c r="BU17" i="18"/>
  <c r="BP17" i="18"/>
  <c r="BK17" i="18"/>
  <c r="BF17" i="18"/>
  <c r="BA17" i="18"/>
  <c r="AV17" i="18"/>
  <c r="CO16" i="18"/>
  <c r="CJ16" i="18"/>
  <c r="CE16" i="18"/>
  <c r="BZ16" i="18"/>
  <c r="BU16" i="18"/>
  <c r="BP16" i="18"/>
  <c r="BK16" i="18"/>
  <c r="BF16" i="18"/>
  <c r="BA16" i="18"/>
  <c r="AV16" i="18"/>
  <c r="CO15" i="18"/>
  <c r="CJ15" i="18"/>
  <c r="CE15" i="18"/>
  <c r="BZ15" i="18"/>
  <c r="BU15" i="18"/>
  <c r="BP15" i="18"/>
  <c r="BK15" i="18"/>
  <c r="BF15" i="18"/>
  <c r="BA15" i="18"/>
  <c r="AV15" i="18"/>
  <c r="CO14" i="18"/>
  <c r="CJ14" i="18"/>
  <c r="CE14" i="18"/>
  <c r="BZ14" i="18"/>
  <c r="BU14" i="18"/>
  <c r="BP14" i="18"/>
  <c r="BK14" i="18"/>
  <c r="BF14" i="18"/>
  <c r="BA14" i="18"/>
  <c r="AV14" i="18"/>
  <c r="CO13" i="18"/>
  <c r="CJ13" i="18"/>
  <c r="CE13" i="18"/>
  <c r="BZ13" i="18"/>
  <c r="BU13" i="18"/>
  <c r="BP13" i="18"/>
  <c r="BK13" i="18"/>
  <c r="BF13" i="18"/>
  <c r="BA13" i="18"/>
  <c r="AV13" i="18"/>
  <c r="CO12" i="18"/>
  <c r="CJ12" i="18"/>
  <c r="CE12" i="18"/>
  <c r="BZ12" i="18"/>
  <c r="BU12" i="18"/>
  <c r="BP12" i="18"/>
  <c r="BK12" i="18"/>
  <c r="BF12" i="18"/>
  <c r="BA12" i="18"/>
  <c r="AV12" i="18"/>
  <c r="CO11" i="18"/>
  <c r="CJ11" i="18"/>
  <c r="CE11" i="18"/>
  <c r="BZ11" i="18"/>
  <c r="BU11" i="18"/>
  <c r="BP11" i="18"/>
  <c r="BK11" i="18"/>
  <c r="BF11" i="18"/>
  <c r="BA11" i="18"/>
  <c r="AV11" i="18"/>
  <c r="CO10" i="18"/>
  <c r="CJ10" i="18"/>
  <c r="CE10" i="18"/>
  <c r="BZ10" i="18"/>
  <c r="BU10" i="18"/>
  <c r="BP10" i="18"/>
  <c r="BK10" i="18"/>
  <c r="BF10" i="18"/>
  <c r="BA10" i="18"/>
  <c r="AV10" i="18"/>
  <c r="CO26" i="17"/>
  <c r="CJ26" i="17"/>
  <c r="CE26" i="17"/>
  <c r="BZ26" i="17"/>
  <c r="BU26" i="17"/>
  <c r="BP26" i="17"/>
  <c r="BK26" i="17"/>
  <c r="BF26" i="17"/>
  <c r="BA26" i="17"/>
  <c r="AV26" i="17"/>
  <c r="AQ26" i="17"/>
  <c r="AL26" i="17"/>
  <c r="AB26" i="17"/>
  <c r="W26" i="17"/>
  <c r="R26" i="17"/>
  <c r="M26" i="17"/>
  <c r="H26" i="17"/>
  <c r="CO25" i="17"/>
  <c r="CJ25" i="17"/>
  <c r="CE25" i="17"/>
  <c r="BZ25" i="17"/>
  <c r="BU25" i="17"/>
  <c r="BP25" i="17"/>
  <c r="BK25" i="17"/>
  <c r="BF25" i="17"/>
  <c r="BA25" i="17"/>
  <c r="AV25" i="17"/>
  <c r="AQ25" i="17"/>
  <c r="AL25" i="17"/>
  <c r="AG25" i="17"/>
  <c r="AB25" i="17"/>
  <c r="W25" i="17"/>
  <c r="R25" i="17"/>
  <c r="M25" i="17"/>
  <c r="H25" i="17"/>
  <c r="CO24" i="17"/>
  <c r="CJ24" i="17"/>
  <c r="CE24" i="17"/>
  <c r="BZ24" i="17"/>
  <c r="BU24" i="17"/>
  <c r="BP24" i="17"/>
  <c r="BK24" i="17"/>
  <c r="BF24" i="17"/>
  <c r="BA24" i="17"/>
  <c r="AV24" i="17"/>
  <c r="AQ24" i="17"/>
  <c r="AL24" i="17"/>
  <c r="AG24" i="17"/>
  <c r="AB24" i="17"/>
  <c r="W24" i="17"/>
  <c r="R24" i="17"/>
  <c r="M24" i="17"/>
  <c r="H24" i="17"/>
  <c r="CO23" i="17"/>
  <c r="CJ23" i="17"/>
  <c r="CE23" i="17"/>
  <c r="BZ23" i="17"/>
  <c r="BU23" i="17"/>
  <c r="BP23" i="17"/>
  <c r="BK23" i="17"/>
  <c r="BF23" i="17"/>
  <c r="BA23" i="17"/>
  <c r="AV23" i="17"/>
  <c r="AQ23" i="17"/>
  <c r="AL23" i="17"/>
  <c r="AG23" i="17"/>
  <c r="AB23" i="17"/>
  <c r="W23" i="17"/>
  <c r="R23" i="17"/>
  <c r="M23" i="17"/>
  <c r="H23" i="17"/>
  <c r="CO22" i="17"/>
  <c r="CJ22" i="17"/>
  <c r="CE22" i="17"/>
  <c r="BZ22" i="17"/>
  <c r="BU22" i="17"/>
  <c r="BP22" i="17"/>
  <c r="BK22" i="17"/>
  <c r="BF22" i="17"/>
  <c r="BA22" i="17"/>
  <c r="AV22" i="17"/>
  <c r="AQ22" i="17"/>
  <c r="AL22" i="17"/>
  <c r="AG22" i="17"/>
  <c r="AB22" i="17"/>
  <c r="W22" i="17"/>
  <c r="R22" i="17"/>
  <c r="M22" i="17"/>
  <c r="H22" i="17"/>
  <c r="CO21" i="17"/>
  <c r="CJ21" i="17"/>
  <c r="CE21" i="17"/>
  <c r="BZ21" i="17"/>
  <c r="BU21" i="17"/>
  <c r="BP21" i="17"/>
  <c r="BK21" i="17"/>
  <c r="BF21" i="17"/>
  <c r="BA21" i="17"/>
  <c r="AV21" i="17"/>
  <c r="AQ21" i="17"/>
  <c r="AL21" i="17"/>
  <c r="AG21" i="17"/>
  <c r="AB21" i="17"/>
  <c r="W21" i="17"/>
  <c r="R21" i="17"/>
  <c r="M21" i="17"/>
  <c r="H21" i="17"/>
  <c r="CO20" i="17"/>
  <c r="CJ20" i="17"/>
  <c r="CE20" i="17"/>
  <c r="BZ20" i="17"/>
  <c r="BU20" i="17"/>
  <c r="BP20" i="17"/>
  <c r="BK20" i="17"/>
  <c r="BF20" i="17"/>
  <c r="BA20" i="17"/>
  <c r="AV20" i="17"/>
  <c r="AQ20" i="17"/>
  <c r="AL20" i="17"/>
  <c r="AG20" i="17"/>
  <c r="AB20" i="17"/>
  <c r="W20" i="17"/>
  <c r="R20" i="17"/>
  <c r="M20" i="17"/>
  <c r="H20" i="17"/>
  <c r="CO19" i="17"/>
  <c r="CJ19" i="17"/>
  <c r="CE19" i="17"/>
  <c r="BZ19" i="17"/>
  <c r="BU19" i="17"/>
  <c r="BP19" i="17"/>
  <c r="BK19" i="17"/>
  <c r="BF19" i="17"/>
  <c r="BA19" i="17"/>
  <c r="AV19" i="17"/>
  <c r="AQ19" i="17"/>
  <c r="AL19" i="17"/>
  <c r="AG19" i="17"/>
  <c r="AB19" i="17"/>
  <c r="W19" i="17"/>
  <c r="R19" i="17"/>
  <c r="M19" i="17"/>
  <c r="H19" i="17"/>
  <c r="CO18" i="17"/>
  <c r="CJ18" i="17"/>
  <c r="CE18" i="17"/>
  <c r="BZ18" i="17"/>
  <c r="BU18" i="17"/>
  <c r="BP18" i="17"/>
  <c r="BK18" i="17"/>
  <c r="BF18" i="17"/>
  <c r="BA18" i="17"/>
  <c r="AV18" i="17"/>
  <c r="AQ18" i="17"/>
  <c r="AL18" i="17"/>
  <c r="AG18" i="17"/>
  <c r="AB18" i="17"/>
  <c r="W18" i="17"/>
  <c r="R18" i="17"/>
  <c r="M18" i="17"/>
  <c r="H18" i="17"/>
  <c r="CO17" i="17"/>
  <c r="CJ17" i="17"/>
  <c r="CE17" i="17"/>
  <c r="BZ17" i="17"/>
  <c r="BU17" i="17"/>
  <c r="BP17" i="17"/>
  <c r="BK17" i="17"/>
  <c r="BF17" i="17"/>
  <c r="BA17" i="17"/>
  <c r="AV17" i="17"/>
  <c r="AQ17" i="17"/>
  <c r="AL17" i="17"/>
  <c r="AG17" i="17"/>
  <c r="AB17" i="17"/>
  <c r="W17" i="17"/>
  <c r="R17" i="17"/>
  <c r="M17" i="17"/>
  <c r="H17" i="17"/>
  <c r="CO16" i="17"/>
  <c r="CJ16" i="17"/>
  <c r="CE16" i="17"/>
  <c r="BZ16" i="17"/>
  <c r="BU16" i="17"/>
  <c r="BP16" i="17"/>
  <c r="BK16" i="17"/>
  <c r="BF16" i="17"/>
  <c r="BA16" i="17"/>
  <c r="AV16" i="17"/>
  <c r="AQ16" i="17"/>
  <c r="AL16" i="17"/>
  <c r="AG16" i="17"/>
  <c r="AB16" i="17"/>
  <c r="W16" i="17"/>
  <c r="R16" i="17"/>
  <c r="M16" i="17"/>
  <c r="H16" i="17"/>
  <c r="CO15" i="17"/>
  <c r="CJ15" i="17"/>
  <c r="CE15" i="17"/>
  <c r="BZ15" i="17"/>
  <c r="BU15" i="17"/>
  <c r="BP15" i="17"/>
  <c r="BK15" i="17"/>
  <c r="BF15" i="17"/>
  <c r="BA15" i="17"/>
  <c r="AV15" i="17"/>
  <c r="AQ15" i="17"/>
  <c r="AL15" i="17"/>
  <c r="AG15" i="17"/>
  <c r="AB15" i="17"/>
  <c r="W15" i="17"/>
  <c r="R15" i="17"/>
  <c r="M15" i="17"/>
  <c r="H15" i="17"/>
  <c r="CO14" i="17"/>
  <c r="CJ14" i="17"/>
  <c r="CE14" i="17"/>
  <c r="BZ14" i="17"/>
  <c r="BU14" i="17"/>
  <c r="BP14" i="17"/>
  <c r="BK14" i="17"/>
  <c r="BF14" i="17"/>
  <c r="BA14" i="17"/>
  <c r="AV14" i="17"/>
  <c r="AQ14" i="17"/>
  <c r="AL14" i="17"/>
  <c r="AG14" i="17"/>
  <c r="AB14" i="17"/>
  <c r="W14" i="17"/>
  <c r="R14" i="17"/>
  <c r="M14" i="17"/>
  <c r="H14" i="17"/>
  <c r="CO13" i="17"/>
  <c r="CJ13" i="17"/>
  <c r="CE13" i="17"/>
  <c r="BZ13" i="17"/>
  <c r="BU13" i="17"/>
  <c r="BP13" i="17"/>
  <c r="BK13" i="17"/>
  <c r="BF13" i="17"/>
  <c r="BA13" i="17"/>
  <c r="AV13" i="17"/>
  <c r="AQ13" i="17"/>
  <c r="AL13" i="17"/>
  <c r="AG13" i="17"/>
  <c r="AB13" i="17"/>
  <c r="W13" i="17"/>
  <c r="R13" i="17"/>
  <c r="M13" i="17"/>
  <c r="H13" i="17"/>
  <c r="CO12" i="17"/>
  <c r="CJ12" i="17"/>
  <c r="CE12" i="17"/>
  <c r="BZ12" i="17"/>
  <c r="BU12" i="17"/>
  <c r="BP12" i="17"/>
  <c r="BK12" i="17"/>
  <c r="BF12" i="17"/>
  <c r="BA12" i="17"/>
  <c r="AV12" i="17"/>
  <c r="AQ12" i="17"/>
  <c r="AL12" i="17"/>
  <c r="AG12" i="17"/>
  <c r="AB12" i="17"/>
  <c r="W12" i="17"/>
  <c r="R12" i="17"/>
  <c r="M12" i="17"/>
  <c r="H12" i="17"/>
  <c r="CO11" i="17"/>
  <c r="CJ11" i="17"/>
  <c r="CE11" i="17"/>
  <c r="BZ11" i="17"/>
  <c r="BU11" i="17"/>
  <c r="BP11" i="17"/>
  <c r="BK11" i="17"/>
  <c r="BF11" i="17"/>
  <c r="BA11" i="17"/>
  <c r="AV11" i="17"/>
  <c r="AQ11" i="17"/>
  <c r="AL11" i="17"/>
  <c r="AG11" i="17"/>
  <c r="AB11" i="17"/>
  <c r="W11" i="17"/>
  <c r="R11" i="17"/>
  <c r="M11" i="17"/>
  <c r="H11" i="17"/>
  <c r="CO10" i="17"/>
  <c r="CJ10" i="17"/>
  <c r="CE10" i="17"/>
  <c r="BZ10" i="17"/>
  <c r="BU10" i="17"/>
  <c r="BP10" i="17"/>
  <c r="BK10" i="17"/>
  <c r="BF10" i="17"/>
  <c r="BA10" i="17"/>
  <c r="AV10" i="17"/>
  <c r="AQ10" i="17"/>
  <c r="AL10" i="17"/>
  <c r="AG10" i="17"/>
  <c r="AB10" i="17"/>
  <c r="W10" i="17"/>
  <c r="R10" i="17"/>
  <c r="M10" i="17"/>
  <c r="H10" i="17"/>
  <c r="CO164" i="11"/>
  <c r="CJ164" i="11"/>
  <c r="CE164" i="11"/>
  <c r="BZ164" i="11"/>
  <c r="BU164" i="11"/>
  <c r="BP164" i="11"/>
  <c r="BK164" i="11"/>
  <c r="BF164" i="11"/>
  <c r="BA164" i="11"/>
  <c r="AV164" i="11"/>
  <c r="AB164" i="11"/>
  <c r="CO163" i="11"/>
  <c r="CJ163" i="11"/>
  <c r="CE163" i="11"/>
  <c r="BZ163" i="11"/>
  <c r="BU163" i="11"/>
  <c r="BP163" i="11"/>
  <c r="BK163" i="11"/>
  <c r="BF163" i="11"/>
  <c r="BA163" i="11"/>
  <c r="AV163" i="11"/>
  <c r="R163" i="11"/>
  <c r="CO162" i="11"/>
  <c r="CJ162" i="11"/>
  <c r="CE162" i="11"/>
  <c r="BZ162" i="11"/>
  <c r="BU162" i="11"/>
  <c r="BP162" i="11"/>
  <c r="BK162" i="11"/>
  <c r="BF162" i="11"/>
  <c r="BA162" i="11"/>
  <c r="AV162" i="11"/>
  <c r="AL162" i="11"/>
  <c r="R162" i="11"/>
  <c r="CO161" i="11"/>
  <c r="CJ161" i="11"/>
  <c r="CE161" i="11"/>
  <c r="BZ161" i="11"/>
  <c r="BU161" i="11"/>
  <c r="BP161" i="11"/>
  <c r="BK161" i="11"/>
  <c r="BF161" i="11"/>
  <c r="BA161" i="11"/>
  <c r="AV161" i="11"/>
  <c r="AQ161" i="11"/>
  <c r="R161" i="11"/>
  <c r="CO160" i="11"/>
  <c r="CJ160" i="11"/>
  <c r="CE160" i="11"/>
  <c r="BZ160" i="11"/>
  <c r="BU160" i="11"/>
  <c r="BP160" i="11"/>
  <c r="BK160" i="11"/>
  <c r="BF160" i="11"/>
  <c r="BA160" i="11"/>
  <c r="AV160" i="11"/>
  <c r="R160" i="11"/>
  <c r="CO159" i="11"/>
  <c r="CJ159" i="11"/>
  <c r="CE159" i="11"/>
  <c r="BZ159" i="11"/>
  <c r="BU159" i="11"/>
  <c r="BP159" i="11"/>
  <c r="BK159" i="11"/>
  <c r="BF159" i="11"/>
  <c r="BA159" i="11"/>
  <c r="AV159" i="11"/>
  <c r="R159" i="11"/>
  <c r="CO158" i="11"/>
  <c r="CJ158" i="11"/>
  <c r="CE158" i="11"/>
  <c r="BZ158" i="11"/>
  <c r="BU158" i="11"/>
  <c r="BP158" i="11"/>
  <c r="BK158" i="11"/>
  <c r="BF158" i="11"/>
  <c r="BA158" i="11"/>
  <c r="AV158" i="11"/>
  <c r="AL158" i="11"/>
  <c r="AB158" i="11"/>
  <c r="R158" i="11"/>
  <c r="CO157" i="11"/>
  <c r="CJ157" i="11"/>
  <c r="CE157" i="11"/>
  <c r="BZ157" i="11"/>
  <c r="BU157" i="11"/>
  <c r="BP157" i="11"/>
  <c r="BK157" i="11"/>
  <c r="BF157" i="11"/>
  <c r="BA157" i="11"/>
  <c r="AV157" i="11"/>
  <c r="R157" i="11"/>
  <c r="CO156" i="11"/>
  <c r="CJ156" i="11"/>
  <c r="CE156" i="11"/>
  <c r="BZ156" i="11"/>
  <c r="BU156" i="11"/>
  <c r="BP156" i="11"/>
  <c r="BK156" i="11"/>
  <c r="BF156" i="11"/>
  <c r="BA156" i="11"/>
  <c r="AV156" i="11"/>
  <c r="R156" i="11"/>
  <c r="CO155" i="11"/>
  <c r="CJ155" i="11"/>
  <c r="CE155" i="11"/>
  <c r="BZ155" i="11"/>
  <c r="BU155" i="11"/>
  <c r="BP155" i="11"/>
  <c r="BK155" i="11"/>
  <c r="BF155" i="11"/>
  <c r="BA155" i="11"/>
  <c r="AV155" i="11"/>
  <c r="AB155" i="11"/>
  <c r="R155" i="11"/>
  <c r="CO154" i="11"/>
  <c r="CJ154" i="11"/>
  <c r="CE154" i="11"/>
  <c r="BZ154" i="11"/>
  <c r="BU154" i="11"/>
  <c r="BP154" i="11"/>
  <c r="BK154" i="11"/>
  <c r="BF154" i="11"/>
  <c r="BA154" i="11"/>
  <c r="AV154" i="11"/>
  <c r="AQ154" i="11"/>
  <c r="AB154" i="11"/>
  <c r="R154" i="11"/>
  <c r="CO153" i="11"/>
  <c r="CJ153" i="11"/>
  <c r="CE153" i="11"/>
  <c r="BZ153" i="11"/>
  <c r="BU153" i="11"/>
  <c r="BP153" i="11"/>
  <c r="BK153" i="11"/>
  <c r="BF153" i="11"/>
  <c r="BA153" i="11"/>
  <c r="AV153" i="11"/>
  <c r="R153" i="11"/>
  <c r="CO152" i="11"/>
  <c r="CJ152" i="11"/>
  <c r="CE152" i="11"/>
  <c r="BZ152" i="11"/>
  <c r="BU152" i="11"/>
  <c r="BP152" i="11"/>
  <c r="BK152" i="11"/>
  <c r="BF152" i="11"/>
  <c r="BA152" i="11"/>
  <c r="AV152" i="11"/>
  <c r="AQ152" i="11"/>
  <c r="AL152" i="11"/>
  <c r="AB152" i="11"/>
  <c r="R152" i="11"/>
  <c r="CO151" i="11"/>
  <c r="CJ151" i="11"/>
  <c r="CE151" i="11"/>
  <c r="BZ151" i="11"/>
  <c r="BU151" i="11"/>
  <c r="BP151" i="11"/>
  <c r="BK151" i="11"/>
  <c r="BF151" i="11"/>
  <c r="BA151" i="11"/>
  <c r="AV151" i="11"/>
  <c r="AQ151" i="11"/>
  <c r="AL151" i="11"/>
  <c r="AB151" i="11"/>
  <c r="R151" i="11"/>
  <c r="CO150" i="11"/>
  <c r="CJ150" i="11"/>
  <c r="CE150" i="11"/>
  <c r="BZ150" i="11"/>
  <c r="BU150" i="11"/>
  <c r="BP150" i="11"/>
  <c r="BK150" i="11"/>
  <c r="BF150" i="11"/>
  <c r="BA150" i="11"/>
  <c r="AV150" i="11"/>
  <c r="AL150" i="11"/>
  <c r="AB150" i="11"/>
  <c r="R150" i="11"/>
  <c r="CO149" i="11"/>
  <c r="CJ149" i="11"/>
  <c r="CE149" i="11"/>
  <c r="BZ149" i="11"/>
  <c r="BU149" i="11"/>
  <c r="BP149" i="11"/>
  <c r="BK149" i="11"/>
  <c r="BF149" i="11"/>
  <c r="BA149" i="11"/>
  <c r="AV149" i="11"/>
  <c r="AL149" i="11"/>
  <c r="AB149" i="11"/>
  <c r="R149" i="11"/>
  <c r="CO148" i="11"/>
  <c r="CJ148" i="11"/>
  <c r="CE148" i="11"/>
  <c r="BZ148" i="11"/>
  <c r="BU148" i="11"/>
  <c r="BP148" i="11"/>
  <c r="BK148" i="11"/>
  <c r="BF148" i="11"/>
  <c r="BA148" i="11"/>
  <c r="AV148" i="11"/>
  <c r="AQ148" i="11"/>
  <c r="R148" i="11"/>
  <c r="CO147" i="11"/>
  <c r="CJ147" i="11"/>
  <c r="CE147" i="11"/>
  <c r="BZ147" i="11"/>
  <c r="BU147" i="11"/>
  <c r="BP147" i="11"/>
  <c r="BK147" i="11"/>
  <c r="BF147" i="11"/>
  <c r="BA147" i="11"/>
  <c r="AV147" i="11"/>
  <c r="AQ147" i="11"/>
  <c r="AB147" i="11"/>
  <c r="R147" i="11"/>
  <c r="CO146" i="11"/>
  <c r="CJ146" i="11"/>
  <c r="CE146" i="11"/>
  <c r="BZ146" i="11"/>
  <c r="BU146" i="11"/>
  <c r="BP146" i="11"/>
  <c r="BK146" i="11"/>
  <c r="BF146" i="11"/>
  <c r="BA146" i="11"/>
  <c r="AV146" i="11"/>
  <c r="R146" i="11"/>
  <c r="CO145" i="11"/>
  <c r="CJ145" i="11"/>
  <c r="CE145" i="11"/>
  <c r="BZ145" i="11"/>
  <c r="BU145" i="11"/>
  <c r="BP145" i="11"/>
  <c r="BK145" i="11"/>
  <c r="BF145" i="11"/>
  <c r="BA145" i="11"/>
  <c r="AV145" i="11"/>
  <c r="R145" i="11"/>
  <c r="CO144" i="11"/>
  <c r="CJ144" i="11"/>
  <c r="CE144" i="11"/>
  <c r="BZ144" i="11"/>
  <c r="BU144" i="11"/>
  <c r="BP144" i="11"/>
  <c r="BK144" i="11"/>
  <c r="BF144" i="11"/>
  <c r="BA144" i="11"/>
  <c r="AV144" i="11"/>
  <c r="R144" i="11"/>
  <c r="CO143" i="11"/>
  <c r="CJ143" i="11"/>
  <c r="CE143" i="11"/>
  <c r="BZ143" i="11"/>
  <c r="BU143" i="11"/>
  <c r="BP143" i="11"/>
  <c r="BK143" i="11"/>
  <c r="BF143" i="11"/>
  <c r="BA143" i="11"/>
  <c r="AV143" i="11"/>
  <c r="AL143" i="11"/>
  <c r="AB143" i="11"/>
  <c r="R143" i="11"/>
  <c r="CO142" i="11"/>
  <c r="CJ142" i="11"/>
  <c r="CE142" i="11"/>
  <c r="BZ142" i="11"/>
  <c r="BU142" i="11"/>
  <c r="BP142" i="11"/>
  <c r="BK142" i="11"/>
  <c r="BF142" i="11"/>
  <c r="BA142" i="11"/>
  <c r="AV142" i="11"/>
  <c r="AL142" i="11"/>
  <c r="AB142" i="11"/>
  <c r="R142" i="11"/>
  <c r="CO141" i="11"/>
  <c r="CJ141" i="11"/>
  <c r="CE141" i="11"/>
  <c r="BZ141" i="11"/>
  <c r="BU141" i="11"/>
  <c r="BP141" i="11"/>
  <c r="BK141" i="11"/>
  <c r="BF141" i="11"/>
  <c r="BA141" i="11"/>
  <c r="AV141" i="11"/>
  <c r="AL141" i="11"/>
  <c r="AB141" i="11"/>
  <c r="R141" i="11"/>
  <c r="CO140" i="11"/>
  <c r="CJ140" i="11"/>
  <c r="CE140" i="11"/>
  <c r="BZ140" i="11"/>
  <c r="BU140" i="11"/>
  <c r="BP140" i="11"/>
  <c r="BK140" i="11"/>
  <c r="BF140" i="11"/>
  <c r="BA140" i="11"/>
  <c r="AV140" i="11"/>
  <c r="AL140" i="11"/>
  <c r="AB140" i="11"/>
  <c r="R140" i="11"/>
  <c r="CO139" i="11"/>
  <c r="CJ139" i="11"/>
  <c r="CE139" i="11"/>
  <c r="BZ139" i="11"/>
  <c r="BU139" i="11"/>
  <c r="BP139" i="11"/>
  <c r="BK139" i="11"/>
  <c r="BF139" i="11"/>
  <c r="BA139" i="11"/>
  <c r="AV139" i="11"/>
  <c r="AL139" i="11"/>
  <c r="AB139" i="11"/>
  <c r="R139" i="11"/>
  <c r="CO138" i="11"/>
  <c r="CJ138" i="11"/>
  <c r="CE138" i="11"/>
  <c r="BZ138" i="11"/>
  <c r="BU138" i="11"/>
  <c r="BP138" i="11"/>
  <c r="BK138" i="11"/>
  <c r="BF138" i="11"/>
  <c r="BA138" i="11"/>
  <c r="AV138" i="11"/>
  <c r="AL138" i="11"/>
  <c r="AB138" i="11"/>
  <c r="R138" i="11"/>
  <c r="CO137" i="11"/>
  <c r="CJ137" i="11"/>
  <c r="CE137" i="11"/>
  <c r="BZ137" i="11"/>
  <c r="BU137" i="11"/>
  <c r="BP137" i="11"/>
  <c r="BK137" i="11"/>
  <c r="BF137" i="11"/>
  <c r="BA137" i="11"/>
  <c r="AV137" i="11"/>
  <c r="AL137" i="11"/>
  <c r="AB137" i="11"/>
  <c r="R137" i="11"/>
  <c r="CO136" i="11"/>
  <c r="CJ136" i="11"/>
  <c r="CE136" i="11"/>
  <c r="BZ136" i="11"/>
  <c r="BU136" i="11"/>
  <c r="BP136" i="11"/>
  <c r="BK136" i="11"/>
  <c r="BF136" i="11"/>
  <c r="BA136" i="11"/>
  <c r="AV136" i="11"/>
  <c r="AL136" i="11"/>
  <c r="R136" i="11"/>
  <c r="CO135" i="11"/>
  <c r="CJ135" i="11"/>
  <c r="CE135" i="11"/>
  <c r="BZ135" i="11"/>
  <c r="BU135" i="11"/>
  <c r="BP135" i="11"/>
  <c r="BK135" i="11"/>
  <c r="BF135" i="11"/>
  <c r="BA135" i="11"/>
  <c r="AV135" i="11"/>
  <c r="AL135" i="11"/>
  <c r="R135" i="11"/>
  <c r="CO134" i="11"/>
  <c r="CJ134" i="11"/>
  <c r="CE134" i="11"/>
  <c r="BZ134" i="11"/>
  <c r="BU134" i="11"/>
  <c r="BP134" i="11"/>
  <c r="BK134" i="11"/>
  <c r="BF134" i="11"/>
  <c r="BA134" i="11"/>
  <c r="AV134" i="11"/>
  <c r="AQ134" i="11"/>
  <c r="AB134" i="11"/>
  <c r="R134" i="11"/>
  <c r="CO133" i="11"/>
  <c r="CJ133" i="11"/>
  <c r="CE133" i="11"/>
  <c r="BZ133" i="11"/>
  <c r="BU133" i="11"/>
  <c r="BP133" i="11"/>
  <c r="BK133" i="11"/>
  <c r="BF133" i="11"/>
  <c r="BA133" i="11"/>
  <c r="AV133" i="11"/>
  <c r="AL133" i="11"/>
  <c r="AB133" i="11"/>
  <c r="R133" i="11"/>
  <c r="CO132" i="11"/>
  <c r="CJ132" i="11"/>
  <c r="CE132" i="11"/>
  <c r="BZ132" i="11"/>
  <c r="BU132" i="11"/>
  <c r="BP132" i="11"/>
  <c r="BK132" i="11"/>
  <c r="BF132" i="11"/>
  <c r="BA132" i="11"/>
  <c r="AV132" i="11"/>
  <c r="AL132" i="11"/>
  <c r="R132" i="11"/>
  <c r="CO131" i="11"/>
  <c r="CJ131" i="11"/>
  <c r="CE131" i="11"/>
  <c r="BZ131" i="11"/>
  <c r="BU131" i="11"/>
  <c r="BP131" i="11"/>
  <c r="BK131" i="11"/>
  <c r="BF131" i="11"/>
  <c r="BA131" i="11"/>
  <c r="AV131" i="11"/>
  <c r="AQ131" i="11"/>
  <c r="R131" i="11"/>
  <c r="CO130" i="11"/>
  <c r="CJ130" i="11"/>
  <c r="CE130" i="11"/>
  <c r="BZ130" i="11"/>
  <c r="BU130" i="11"/>
  <c r="BP130" i="11"/>
  <c r="BK130" i="11"/>
  <c r="BF130" i="11"/>
  <c r="BA130" i="11"/>
  <c r="AV130" i="11"/>
  <c r="AQ130" i="11"/>
  <c r="CO129" i="11"/>
  <c r="CJ129" i="11"/>
  <c r="CE129" i="11"/>
  <c r="BZ129" i="11"/>
  <c r="BU129" i="11"/>
  <c r="BP129" i="11"/>
  <c r="BK129" i="11"/>
  <c r="BF129" i="11"/>
  <c r="BA129" i="11"/>
  <c r="AV129" i="11"/>
  <c r="AQ129" i="11"/>
  <c r="R129" i="11"/>
  <c r="CO128" i="11"/>
  <c r="CJ128" i="11"/>
  <c r="CE128" i="11"/>
  <c r="BZ128" i="11"/>
  <c r="BU128" i="11"/>
  <c r="BP128" i="11"/>
  <c r="BK128" i="11"/>
  <c r="BF128" i="11"/>
  <c r="BA128" i="11"/>
  <c r="AV128" i="11"/>
  <c r="AQ128" i="11"/>
  <c r="R128" i="11"/>
  <c r="CO127" i="11"/>
  <c r="CJ127" i="11"/>
  <c r="CE127" i="11"/>
  <c r="BZ127" i="11"/>
  <c r="BU127" i="11"/>
  <c r="BP127" i="11"/>
  <c r="BK127" i="11"/>
  <c r="BF127" i="11"/>
  <c r="BA127" i="11"/>
  <c r="AV127" i="11"/>
  <c r="R127" i="11"/>
  <c r="CO126" i="11"/>
  <c r="CJ126" i="11"/>
  <c r="CE126" i="11"/>
  <c r="BZ126" i="11"/>
  <c r="BU126" i="11"/>
  <c r="BP126" i="11"/>
  <c r="BK126" i="11"/>
  <c r="BF126" i="11"/>
  <c r="BA126" i="11"/>
  <c r="AV126" i="11"/>
  <c r="AL126" i="11"/>
  <c r="AB126" i="11"/>
  <c r="R126" i="11"/>
  <c r="CO125" i="11"/>
  <c r="CJ125" i="11"/>
  <c r="CE125" i="11"/>
  <c r="BZ125" i="11"/>
  <c r="BU125" i="11"/>
  <c r="BP125" i="11"/>
  <c r="BK125" i="11"/>
  <c r="BF125" i="11"/>
  <c r="BA125" i="11"/>
  <c r="AV125" i="11"/>
  <c r="AL125" i="11"/>
  <c r="AB125" i="11"/>
  <c r="R125" i="11"/>
  <c r="CO124" i="11"/>
  <c r="CJ124" i="11"/>
  <c r="CE124" i="11"/>
  <c r="BZ124" i="11"/>
  <c r="BU124" i="11"/>
  <c r="BP124" i="11"/>
  <c r="BK124" i="11"/>
  <c r="BF124" i="11"/>
  <c r="BA124" i="11"/>
  <c r="AV124" i="11"/>
  <c r="AQ124" i="11"/>
  <c r="R124" i="11"/>
  <c r="CO123" i="11"/>
  <c r="CJ123" i="11"/>
  <c r="CE123" i="11"/>
  <c r="BZ123" i="11"/>
  <c r="BU123" i="11"/>
  <c r="BP123" i="11"/>
  <c r="BK123" i="11"/>
  <c r="BF123" i="11"/>
  <c r="BA123" i="11"/>
  <c r="AV123" i="11"/>
  <c r="R123" i="11"/>
  <c r="CO122" i="11"/>
  <c r="CJ122" i="11"/>
  <c r="CE122" i="11"/>
  <c r="BZ122" i="11"/>
  <c r="BU122" i="11"/>
  <c r="BP122" i="11"/>
  <c r="BK122" i="11"/>
  <c r="BF122" i="11"/>
  <c r="BA122" i="11"/>
  <c r="AV122" i="11"/>
  <c r="R122" i="11"/>
  <c r="CO121" i="11"/>
  <c r="CJ121" i="11"/>
  <c r="CE121" i="11"/>
  <c r="BZ121" i="11"/>
  <c r="BU121" i="11"/>
  <c r="BP121" i="11"/>
  <c r="BK121" i="11"/>
  <c r="BF121" i="11"/>
  <c r="BA121" i="11"/>
  <c r="AV121" i="11"/>
  <c r="R121" i="11"/>
  <c r="CO120" i="11"/>
  <c r="CJ120" i="11"/>
  <c r="CE120" i="11"/>
  <c r="BZ120" i="11"/>
  <c r="BU120" i="11"/>
  <c r="BP120" i="11"/>
  <c r="BK120" i="11"/>
  <c r="BF120" i="11"/>
  <c r="BA120" i="11"/>
  <c r="AV120" i="11"/>
  <c r="AL120" i="11"/>
  <c r="R120" i="11"/>
  <c r="CO119" i="11"/>
  <c r="CJ119" i="11"/>
  <c r="CE119" i="11"/>
  <c r="BZ119" i="11"/>
  <c r="BU119" i="11"/>
  <c r="BP119" i="11"/>
  <c r="BK119" i="11"/>
  <c r="BF119" i="11"/>
  <c r="BA119" i="11"/>
  <c r="AV119" i="11"/>
  <c r="AL119" i="11"/>
  <c r="AB119" i="11"/>
  <c r="R119" i="11"/>
  <c r="CO118" i="11"/>
  <c r="CJ118" i="11"/>
  <c r="CE118" i="11"/>
  <c r="BZ118" i="11"/>
  <c r="BU118" i="11"/>
  <c r="BP118" i="11"/>
  <c r="BK118" i="11"/>
  <c r="BF118" i="11"/>
  <c r="BA118" i="11"/>
  <c r="AV118" i="11"/>
  <c r="AB118" i="11"/>
  <c r="R118" i="11"/>
  <c r="CO117" i="11"/>
  <c r="CJ117" i="11"/>
  <c r="CE117" i="11"/>
  <c r="BZ117" i="11"/>
  <c r="BU117" i="11"/>
  <c r="BP117" i="11"/>
  <c r="BK117" i="11"/>
  <c r="BF117" i="11"/>
  <c r="BA117" i="11"/>
  <c r="AV117" i="11"/>
  <c r="AB117" i="11"/>
  <c r="R117" i="11"/>
  <c r="CO116" i="11"/>
  <c r="CJ116" i="11"/>
  <c r="CE116" i="11"/>
  <c r="BZ116" i="11"/>
  <c r="BU116" i="11"/>
  <c r="BP116" i="11"/>
  <c r="BK116" i="11"/>
  <c r="BF116" i="11"/>
  <c r="BA116" i="11"/>
  <c r="AV116" i="11"/>
  <c r="AB116" i="11"/>
  <c r="R116" i="11"/>
  <c r="CO115" i="11"/>
  <c r="CJ115" i="11"/>
  <c r="CE115" i="11"/>
  <c r="BZ115" i="11"/>
  <c r="BU115" i="11"/>
  <c r="BP115" i="11"/>
  <c r="BK115" i="11"/>
  <c r="BF115" i="11"/>
  <c r="BA115" i="11"/>
  <c r="AV115" i="11"/>
  <c r="AQ115" i="11"/>
  <c r="AL115" i="11"/>
  <c r="AB115" i="11"/>
  <c r="R115" i="11"/>
  <c r="M115" i="11"/>
  <c r="CO114" i="11"/>
  <c r="CJ114" i="11"/>
  <c r="CE114" i="11"/>
  <c r="BZ114" i="11"/>
  <c r="BU114" i="11"/>
  <c r="BP114" i="11"/>
  <c r="BK114" i="11"/>
  <c r="BF114" i="11"/>
  <c r="BA114" i="11"/>
  <c r="AV114" i="11"/>
  <c r="R114" i="11"/>
  <c r="CO113" i="11"/>
  <c r="CJ113" i="11"/>
  <c r="CE113" i="11"/>
  <c r="BZ113" i="11"/>
  <c r="BU113" i="11"/>
  <c r="BP113" i="11"/>
  <c r="BK113" i="11"/>
  <c r="BF113" i="11"/>
  <c r="BA113" i="11"/>
  <c r="AV113" i="11"/>
  <c r="AQ113" i="11"/>
  <c r="AB113" i="11"/>
  <c r="R113" i="11"/>
  <c r="CO112" i="11"/>
  <c r="CJ112" i="11"/>
  <c r="CE112" i="11"/>
  <c r="BZ112" i="11"/>
  <c r="BU112" i="11"/>
  <c r="BP112" i="11"/>
  <c r="BK112" i="11"/>
  <c r="BF112" i="11"/>
  <c r="BA112" i="11"/>
  <c r="AV112" i="11"/>
  <c r="AQ112" i="11"/>
  <c r="AL112" i="11"/>
  <c r="AG112" i="11"/>
  <c r="AB112" i="11"/>
  <c r="R112" i="11"/>
  <c r="CO111" i="11"/>
  <c r="CJ111" i="11"/>
  <c r="CE111" i="11"/>
  <c r="BZ111" i="11"/>
  <c r="BU111" i="11"/>
  <c r="BP111" i="11"/>
  <c r="BK111" i="11"/>
  <c r="BF111" i="11"/>
  <c r="BA111" i="11"/>
  <c r="AV111" i="11"/>
  <c r="AQ111" i="11"/>
  <c r="AL111" i="11"/>
  <c r="AG111" i="11"/>
  <c r="AB111" i="11"/>
  <c r="R111" i="11"/>
  <c r="CO110" i="11"/>
  <c r="CJ110" i="11"/>
  <c r="CE110" i="11"/>
  <c r="BZ110" i="11"/>
  <c r="BU110" i="11"/>
  <c r="BP110" i="11"/>
  <c r="BK110" i="11"/>
  <c r="BF110" i="11"/>
  <c r="BA110" i="11"/>
  <c r="AV110" i="11"/>
  <c r="AL110" i="11"/>
  <c r="AG110" i="11"/>
  <c r="AB110" i="11"/>
  <c r="R110" i="11"/>
  <c r="CO109" i="11"/>
  <c r="CJ109" i="11"/>
  <c r="CE109" i="11"/>
  <c r="BZ109" i="11"/>
  <c r="BU109" i="11"/>
  <c r="BP109" i="11"/>
  <c r="BK109" i="11"/>
  <c r="BF109" i="11"/>
  <c r="BA109" i="11"/>
  <c r="AL109" i="11"/>
  <c r="AG109" i="11"/>
  <c r="AB109" i="11"/>
  <c r="R109" i="11"/>
  <c r="CO108" i="11"/>
  <c r="CJ108" i="11"/>
  <c r="CE108" i="11"/>
  <c r="BZ108" i="11"/>
  <c r="BU108" i="11"/>
  <c r="BP108" i="11"/>
  <c r="BK108" i="11"/>
  <c r="BF108" i="11"/>
  <c r="BA108" i="11"/>
  <c r="AL108" i="11"/>
  <c r="AG108" i="11"/>
  <c r="AB108" i="11"/>
  <c r="R108" i="11"/>
  <c r="M108" i="11"/>
  <c r="CO107" i="11"/>
  <c r="CJ107" i="11"/>
  <c r="CE107" i="11"/>
  <c r="BZ107" i="11"/>
  <c r="BU107" i="11"/>
  <c r="BP107" i="11"/>
  <c r="BK107" i="11"/>
  <c r="BF107" i="11"/>
  <c r="BA107" i="11"/>
  <c r="AL107" i="11"/>
  <c r="AG107" i="11"/>
  <c r="AB107" i="11"/>
  <c r="R107" i="11"/>
  <c r="M107" i="11"/>
  <c r="CO106" i="11"/>
  <c r="CJ106" i="11"/>
  <c r="CE106" i="11"/>
  <c r="BZ106" i="11"/>
  <c r="BU106" i="11"/>
  <c r="BP106" i="11"/>
  <c r="BK106" i="11"/>
  <c r="BF106" i="11"/>
  <c r="BA106" i="11"/>
  <c r="AQ106" i="11"/>
  <c r="AL106" i="11"/>
  <c r="AG106" i="11"/>
  <c r="AB106" i="11"/>
  <c r="R106" i="11"/>
  <c r="M106" i="11"/>
  <c r="CO105" i="11"/>
  <c r="CJ105" i="11"/>
  <c r="CE105" i="11"/>
  <c r="BZ105" i="11"/>
  <c r="BU105" i="11"/>
  <c r="BP105" i="11"/>
  <c r="BK105" i="11"/>
  <c r="BF105" i="11"/>
  <c r="BA105" i="11"/>
  <c r="AQ105" i="11"/>
  <c r="AL105" i="11"/>
  <c r="AG105" i="11"/>
  <c r="AB105" i="11"/>
  <c r="R105" i="11"/>
  <c r="M105" i="11"/>
  <c r="CO104" i="11"/>
  <c r="CJ104" i="11"/>
  <c r="CE104" i="11"/>
  <c r="BZ104" i="11"/>
  <c r="BU104" i="11"/>
  <c r="BP104" i="11"/>
  <c r="BK104" i="11"/>
  <c r="BF104" i="11"/>
  <c r="BA104" i="11"/>
  <c r="AV104" i="11"/>
  <c r="AB104" i="11"/>
  <c r="R104" i="11"/>
  <c r="CO103" i="11"/>
  <c r="CJ103" i="11"/>
  <c r="CE103" i="11"/>
  <c r="BZ103" i="11"/>
  <c r="BU103" i="11"/>
  <c r="BP103" i="11"/>
  <c r="BK103" i="11"/>
  <c r="BF103" i="11"/>
  <c r="BA103" i="11"/>
  <c r="AV103" i="11"/>
  <c r="R103" i="11"/>
  <c r="CO102" i="11"/>
  <c r="CJ102" i="11"/>
  <c r="CE102" i="11"/>
  <c r="BZ102" i="11"/>
  <c r="BU102" i="11"/>
  <c r="BP102" i="11"/>
  <c r="BK102" i="11"/>
  <c r="BF102" i="11"/>
  <c r="BA102" i="11"/>
  <c r="AV102" i="11"/>
  <c r="AL102" i="11"/>
  <c r="AB102" i="11"/>
  <c r="CO101" i="11"/>
  <c r="CJ101" i="11"/>
  <c r="CE101" i="11"/>
  <c r="BZ101" i="11"/>
  <c r="BU101" i="11"/>
  <c r="BP101" i="11"/>
  <c r="BK101" i="11"/>
  <c r="BF101" i="11"/>
  <c r="BA101" i="11"/>
  <c r="AV101" i="11"/>
  <c r="AL101" i="11"/>
  <c r="AB101" i="11"/>
  <c r="CO100" i="11"/>
  <c r="CJ100" i="11"/>
  <c r="CE100" i="11"/>
  <c r="BZ100" i="11"/>
  <c r="BU100" i="11"/>
  <c r="BP100" i="11"/>
  <c r="BK100" i="11"/>
  <c r="BF100" i="11"/>
  <c r="BA100" i="11"/>
  <c r="AV100" i="11"/>
  <c r="AQ100" i="11"/>
  <c r="AL100" i="11"/>
  <c r="AB100" i="11"/>
  <c r="R100" i="11"/>
  <c r="CO99" i="11"/>
  <c r="CJ99" i="11"/>
  <c r="CE99" i="11"/>
  <c r="BZ99" i="11"/>
  <c r="BU99" i="11"/>
  <c r="BP99" i="11"/>
  <c r="BK99" i="11"/>
  <c r="BF99" i="11"/>
  <c r="BA99" i="11"/>
  <c r="AV99" i="11"/>
  <c r="AQ99" i="11"/>
  <c r="R99" i="11"/>
  <c r="CO98" i="11"/>
  <c r="CJ98" i="11"/>
  <c r="CE98" i="11"/>
  <c r="BZ98" i="11"/>
  <c r="BU98" i="11"/>
  <c r="BP98" i="11"/>
  <c r="BK98" i="11"/>
  <c r="BF98" i="11"/>
  <c r="BA98" i="11"/>
  <c r="AV98" i="11"/>
  <c r="AQ98" i="11"/>
  <c r="R98" i="11"/>
  <c r="CO97" i="11"/>
  <c r="CJ97" i="11"/>
  <c r="CE97" i="11"/>
  <c r="BZ97" i="11"/>
  <c r="BU97" i="11"/>
  <c r="BP97" i="11"/>
  <c r="BK97" i="11"/>
  <c r="BF97" i="11"/>
  <c r="BA97" i="11"/>
  <c r="AV97" i="11"/>
  <c r="AL97" i="11"/>
  <c r="AG97" i="11"/>
  <c r="AB97" i="11"/>
  <c r="R97" i="11"/>
  <c r="CO96" i="11"/>
  <c r="CJ96" i="11"/>
  <c r="CE96" i="11"/>
  <c r="BZ96" i="11"/>
  <c r="BU96" i="11"/>
  <c r="BP96" i="11"/>
  <c r="BK96" i="11"/>
  <c r="BF96" i="11"/>
  <c r="BA96" i="11"/>
  <c r="AV96" i="11"/>
  <c r="AG96" i="11"/>
  <c r="AB96" i="11"/>
  <c r="R96" i="11"/>
  <c r="CO95" i="11"/>
  <c r="CJ95" i="11"/>
  <c r="CE95" i="11"/>
  <c r="BZ95" i="11"/>
  <c r="BU95" i="11"/>
  <c r="BP95" i="11"/>
  <c r="BK95" i="11"/>
  <c r="BF95" i="11"/>
  <c r="BA95" i="11"/>
  <c r="AB95" i="11"/>
  <c r="R95" i="11"/>
  <c r="CO94" i="11"/>
  <c r="CJ94" i="11"/>
  <c r="CE94" i="11"/>
  <c r="BZ94" i="11"/>
  <c r="BU94" i="11"/>
  <c r="BP94" i="11"/>
  <c r="BK94" i="11"/>
  <c r="BF94" i="11"/>
  <c r="BA94" i="11"/>
  <c r="R94" i="11"/>
  <c r="CO93" i="11"/>
  <c r="CJ93" i="11"/>
  <c r="CE93" i="11"/>
  <c r="BZ93" i="11"/>
  <c r="BU93" i="11"/>
  <c r="BP93" i="11"/>
  <c r="BK93" i="11"/>
  <c r="BF93" i="11"/>
  <c r="BA93" i="11"/>
  <c r="R93" i="11"/>
  <c r="CO92" i="11"/>
  <c r="CJ92" i="11"/>
  <c r="CE92" i="11"/>
  <c r="BZ92" i="11"/>
  <c r="BU92" i="11"/>
  <c r="BP92" i="11"/>
  <c r="BK92" i="11"/>
  <c r="BF92" i="11"/>
  <c r="BA92" i="11"/>
  <c r="AB92" i="11"/>
  <c r="R92" i="11"/>
  <c r="CO91" i="11"/>
  <c r="CJ91" i="11"/>
  <c r="CE91" i="11"/>
  <c r="BZ91" i="11"/>
  <c r="BU91" i="11"/>
  <c r="BP91" i="11"/>
  <c r="BK91" i="11"/>
  <c r="BF91" i="11"/>
  <c r="BA91" i="11"/>
  <c r="AV91" i="11"/>
  <c r="AL91" i="11"/>
  <c r="AB91" i="11"/>
  <c r="CO90" i="11"/>
  <c r="CJ90" i="11"/>
  <c r="CE90" i="11"/>
  <c r="BZ90" i="11"/>
  <c r="BU90" i="11"/>
  <c r="BP90" i="11"/>
  <c r="BK90" i="11"/>
  <c r="BF90" i="11"/>
  <c r="BA90" i="11"/>
  <c r="R90" i="11"/>
  <c r="CO89" i="11"/>
  <c r="CJ89" i="11"/>
  <c r="CE89" i="11"/>
  <c r="BZ89" i="11"/>
  <c r="BU89" i="11"/>
  <c r="BP89" i="11"/>
  <c r="BK89" i="11"/>
  <c r="BF89" i="11"/>
  <c r="BA89" i="11"/>
  <c r="R89" i="11"/>
  <c r="CO88" i="11"/>
  <c r="CJ88" i="11"/>
  <c r="CE88" i="11"/>
  <c r="BZ88" i="11"/>
  <c r="BU88" i="11"/>
  <c r="BP88" i="11"/>
  <c r="BK88" i="11"/>
  <c r="BF88" i="11"/>
  <c r="BA88" i="11"/>
  <c r="R88" i="11"/>
  <c r="CO87" i="11"/>
  <c r="CJ87" i="11"/>
  <c r="CE87" i="11"/>
  <c r="BZ87" i="11"/>
  <c r="BU87" i="11"/>
  <c r="BP87" i="11"/>
  <c r="BK87" i="11"/>
  <c r="BF87" i="11"/>
  <c r="BA87" i="11"/>
  <c r="AL87" i="11"/>
  <c r="AB87" i="11"/>
  <c r="R87" i="11"/>
  <c r="CO86" i="11"/>
  <c r="CJ86" i="11"/>
  <c r="CE86" i="11"/>
  <c r="BZ86" i="11"/>
  <c r="BU86" i="11"/>
  <c r="BP86" i="11"/>
  <c r="BK86" i="11"/>
  <c r="BF86" i="11"/>
  <c r="BA86" i="11"/>
  <c r="AB86" i="11"/>
  <c r="R86" i="11"/>
  <c r="CO85" i="11"/>
  <c r="CJ85" i="11"/>
  <c r="CE85" i="11"/>
  <c r="BZ85" i="11"/>
  <c r="BU85" i="11"/>
  <c r="BP85" i="11"/>
  <c r="BK85" i="11"/>
  <c r="BF85" i="11"/>
  <c r="BA85" i="11"/>
  <c r="AB85" i="11"/>
  <c r="CO84" i="11"/>
  <c r="CJ84" i="11"/>
  <c r="CE84" i="11"/>
  <c r="BZ84" i="11"/>
  <c r="BU84" i="11"/>
  <c r="BP84" i="11"/>
  <c r="BK84" i="11"/>
  <c r="BF84" i="11"/>
  <c r="BA84" i="11"/>
  <c r="AL84" i="11"/>
  <c r="AB84" i="11"/>
  <c r="R84" i="11"/>
  <c r="CO83" i="11"/>
  <c r="CJ83" i="11"/>
  <c r="CE83" i="11"/>
  <c r="BZ83" i="11"/>
  <c r="BU83" i="11"/>
  <c r="BP83" i="11"/>
  <c r="BK83" i="11"/>
  <c r="BF83" i="11"/>
  <c r="BA83" i="11"/>
  <c r="AB83" i="11"/>
  <c r="R83" i="11"/>
  <c r="CO82" i="11"/>
  <c r="CJ82" i="11"/>
  <c r="CE82" i="11"/>
  <c r="BZ82" i="11"/>
  <c r="BU82" i="11"/>
  <c r="BP82" i="11"/>
  <c r="BK82" i="11"/>
  <c r="BF82" i="11"/>
  <c r="BA82" i="11"/>
  <c r="AQ82" i="11"/>
  <c r="AL82" i="11"/>
  <c r="AB82" i="11"/>
  <c r="R82" i="11"/>
  <c r="M82" i="11"/>
  <c r="H82" i="11"/>
  <c r="CO81" i="11"/>
  <c r="CJ81" i="11"/>
  <c r="CE81" i="11"/>
  <c r="BZ81" i="11"/>
  <c r="BU81" i="11"/>
  <c r="BP81" i="11"/>
  <c r="BK81" i="11"/>
  <c r="BF81" i="11"/>
  <c r="BA81" i="11"/>
  <c r="AL81" i="11"/>
  <c r="AB81" i="11"/>
  <c r="CO80" i="11"/>
  <c r="CJ80" i="11"/>
  <c r="CE80" i="11"/>
  <c r="BZ80" i="11"/>
  <c r="BU80" i="11"/>
  <c r="BP80" i="11"/>
  <c r="BK80" i="11"/>
  <c r="BF80" i="11"/>
  <c r="BA80" i="11"/>
  <c r="AQ80" i="11"/>
  <c r="AL80" i="11"/>
  <c r="AG80" i="11"/>
  <c r="R80" i="11"/>
  <c r="H80" i="11"/>
  <c r="CO79" i="11"/>
  <c r="CJ79" i="11"/>
  <c r="CE79" i="11"/>
  <c r="BZ79" i="11"/>
  <c r="BU79" i="11"/>
  <c r="BP79" i="11"/>
  <c r="BK79" i="11"/>
  <c r="BF79" i="11"/>
  <c r="BA79" i="11"/>
  <c r="AL79" i="11"/>
  <c r="AB79" i="11"/>
  <c r="R79" i="11"/>
  <c r="M79" i="11"/>
  <c r="H79" i="11"/>
  <c r="CO78" i="11"/>
  <c r="CJ78" i="11"/>
  <c r="CE78" i="11"/>
  <c r="BZ78" i="11"/>
  <c r="BU78" i="11"/>
  <c r="BP78" i="11"/>
  <c r="BK78" i="11"/>
  <c r="BF78" i="11"/>
  <c r="BA78" i="11"/>
  <c r="R78" i="11"/>
  <c r="CO77" i="11"/>
  <c r="CJ77" i="11"/>
  <c r="CE77" i="11"/>
  <c r="BZ77" i="11"/>
  <c r="BU77" i="11"/>
  <c r="BP77" i="11"/>
  <c r="BK77" i="11"/>
  <c r="BF77" i="11"/>
  <c r="BA77" i="11"/>
  <c r="AV77" i="11"/>
  <c r="AQ77" i="11"/>
  <c r="AL77" i="11"/>
  <c r="AG77" i="11"/>
  <c r="AB77" i="11"/>
  <c r="R77" i="11"/>
  <c r="CO76" i="11"/>
  <c r="CJ76" i="11"/>
  <c r="CE76" i="11"/>
  <c r="BZ76" i="11"/>
  <c r="BU76" i="11"/>
  <c r="BP76" i="11"/>
  <c r="BK76" i="11"/>
  <c r="BF76" i="11"/>
  <c r="BA76" i="11"/>
  <c r="AL76" i="11"/>
  <c r="AB76" i="11"/>
  <c r="R76" i="11"/>
  <c r="CO75" i="11"/>
  <c r="CJ75" i="11"/>
  <c r="CE75" i="11"/>
  <c r="BZ75" i="11"/>
  <c r="BU75" i="11"/>
  <c r="BP75" i="11"/>
  <c r="BK75" i="11"/>
  <c r="BF75" i="11"/>
  <c r="BA75" i="11"/>
  <c r="AL75" i="11"/>
  <c r="AB75" i="11"/>
  <c r="R75" i="11"/>
  <c r="CO74" i="11"/>
  <c r="CJ74" i="11"/>
  <c r="CE74" i="11"/>
  <c r="BZ74" i="11"/>
  <c r="BU74" i="11"/>
  <c r="BP74" i="11"/>
  <c r="BK74" i="11"/>
  <c r="BF74" i="11"/>
  <c r="BA74" i="11"/>
  <c r="R74" i="11"/>
  <c r="CO73" i="11"/>
  <c r="CJ73" i="11"/>
  <c r="CE73" i="11"/>
  <c r="BZ73" i="11"/>
  <c r="BU73" i="11"/>
  <c r="BP73" i="11"/>
  <c r="BK73" i="11"/>
  <c r="BF73" i="11"/>
  <c r="BA73" i="11"/>
  <c r="AV73" i="11"/>
  <c r="AL73" i="11"/>
  <c r="AB73" i="11"/>
  <c r="R73" i="11"/>
  <c r="CO72" i="11"/>
  <c r="CJ72" i="11"/>
  <c r="CE72" i="11"/>
  <c r="BZ72" i="11"/>
  <c r="BU72" i="11"/>
  <c r="BP72" i="11"/>
  <c r="BK72" i="11"/>
  <c r="BF72" i="11"/>
  <c r="BA72" i="11"/>
  <c r="AQ72" i="11"/>
  <c r="AL72" i="11"/>
  <c r="AB72" i="11"/>
  <c r="R72" i="11"/>
  <c r="M72" i="11"/>
  <c r="CO71" i="11"/>
  <c r="CJ71" i="11"/>
  <c r="CE71" i="11"/>
  <c r="BZ71" i="11"/>
  <c r="BU71" i="11"/>
  <c r="BP71" i="11"/>
  <c r="BK71" i="11"/>
  <c r="BF71" i="11"/>
  <c r="BA71" i="11"/>
  <c r="R71" i="11"/>
  <c r="CO70" i="11"/>
  <c r="CJ70" i="11"/>
  <c r="CE70" i="11"/>
  <c r="BZ70" i="11"/>
  <c r="BU70" i="11"/>
  <c r="BP70" i="11"/>
  <c r="BK70" i="11"/>
  <c r="BF70" i="11"/>
  <c r="BA70" i="11"/>
  <c r="R70" i="11"/>
  <c r="CO69" i="11"/>
  <c r="CJ69" i="11"/>
  <c r="CE69" i="11"/>
  <c r="BZ69" i="11"/>
  <c r="BU69" i="11"/>
  <c r="BP69" i="11"/>
  <c r="BK69" i="11"/>
  <c r="BF69" i="11"/>
  <c r="BA69" i="11"/>
  <c r="AL69" i="11"/>
  <c r="AB69" i="11"/>
  <c r="CO68" i="11"/>
  <c r="CJ68" i="11"/>
  <c r="CE68" i="11"/>
  <c r="BZ68" i="11"/>
  <c r="BU68" i="11"/>
  <c r="BP68" i="11"/>
  <c r="BK68" i="11"/>
  <c r="BF68" i="11"/>
  <c r="BA68" i="11"/>
  <c r="AQ68" i="11"/>
  <c r="AL68" i="11"/>
  <c r="AB68" i="11"/>
  <c r="R68" i="11"/>
  <c r="CO67" i="11"/>
  <c r="CJ67" i="11"/>
  <c r="CE67" i="11"/>
  <c r="BZ67" i="11"/>
  <c r="BU67" i="11"/>
  <c r="BP67" i="11"/>
  <c r="BK67" i="11"/>
  <c r="BF67" i="11"/>
  <c r="BA67" i="11"/>
  <c r="AV67" i="11"/>
  <c r="AL67" i="11"/>
  <c r="AB67" i="11"/>
  <c r="R67" i="11"/>
  <c r="CO66" i="11"/>
  <c r="CJ66" i="11"/>
  <c r="CE66" i="11"/>
  <c r="BZ66" i="11"/>
  <c r="BU66" i="11"/>
  <c r="BP66" i="11"/>
  <c r="BK66" i="11"/>
  <c r="BF66" i="11"/>
  <c r="BA66" i="11"/>
  <c r="AL66" i="11"/>
  <c r="AB66" i="11"/>
  <c r="R66" i="11"/>
  <c r="H66" i="11"/>
  <c r="CO65" i="11"/>
  <c r="CJ65" i="11"/>
  <c r="CE65" i="11"/>
  <c r="BZ65" i="11"/>
  <c r="BU65" i="11"/>
  <c r="BP65" i="11"/>
  <c r="BK65" i="11"/>
  <c r="BF65" i="11"/>
  <c r="BA65" i="11"/>
  <c r="R65" i="11"/>
  <c r="CO64" i="11"/>
  <c r="CJ64" i="11"/>
  <c r="CE64" i="11"/>
  <c r="BZ64" i="11"/>
  <c r="BU64" i="11"/>
  <c r="BP64" i="11"/>
  <c r="BK64" i="11"/>
  <c r="BF64" i="11"/>
  <c r="BA64" i="11"/>
  <c r="AV64" i="11"/>
  <c r="AL64" i="11"/>
  <c r="AB64" i="11"/>
  <c r="R64" i="11"/>
  <c r="CO63" i="11"/>
  <c r="CJ63" i="11"/>
  <c r="CE63" i="11"/>
  <c r="BZ63" i="11"/>
  <c r="BU63" i="11"/>
  <c r="BP63" i="11"/>
  <c r="BK63" i="11"/>
  <c r="BF63" i="11"/>
  <c r="BA63" i="11"/>
  <c r="AV63" i="11"/>
  <c r="AQ63" i="11"/>
  <c r="AL63" i="11"/>
  <c r="AB63" i="11"/>
  <c r="R63" i="11"/>
  <c r="CO62" i="11"/>
  <c r="CJ62" i="11"/>
  <c r="CE62" i="11"/>
  <c r="BZ62" i="11"/>
  <c r="BU62" i="11"/>
  <c r="BP62" i="11"/>
  <c r="BK62" i="11"/>
  <c r="BF62" i="11"/>
  <c r="BA62" i="11"/>
  <c r="AQ62" i="11"/>
  <c r="AL62" i="11"/>
  <c r="AB62" i="11"/>
  <c r="R62" i="11"/>
  <c r="CO61" i="11"/>
  <c r="CJ61" i="11"/>
  <c r="CE61" i="11"/>
  <c r="BZ61" i="11"/>
  <c r="BU61" i="11"/>
  <c r="BP61" i="11"/>
  <c r="BK61" i="11"/>
  <c r="BF61" i="11"/>
  <c r="BA61" i="11"/>
  <c r="AQ61" i="11"/>
  <c r="AL61" i="11"/>
  <c r="AB61" i="11"/>
  <c r="R61" i="11"/>
  <c r="M61" i="11"/>
  <c r="CO60" i="11"/>
  <c r="CJ60" i="11"/>
  <c r="CE60" i="11"/>
  <c r="BZ60" i="11"/>
  <c r="BU60" i="11"/>
  <c r="BP60" i="11"/>
  <c r="BK60" i="11"/>
  <c r="BF60" i="11"/>
  <c r="BA60" i="11"/>
  <c r="R60" i="11"/>
  <c r="CO59" i="11"/>
  <c r="CJ59" i="11"/>
  <c r="CE59" i="11"/>
  <c r="BZ59" i="11"/>
  <c r="BU59" i="11"/>
  <c r="BP59" i="11"/>
  <c r="BK59" i="11"/>
  <c r="BF59" i="11"/>
  <c r="BA59" i="11"/>
  <c r="AV59" i="11"/>
  <c r="AQ59" i="11"/>
  <c r="AL59" i="11"/>
  <c r="AB59" i="11"/>
  <c r="R59" i="11"/>
  <c r="CO58" i="11"/>
  <c r="CJ58" i="11"/>
  <c r="CE58" i="11"/>
  <c r="BZ58" i="11"/>
  <c r="BU58" i="11"/>
  <c r="BP58" i="11"/>
  <c r="BK58" i="11"/>
  <c r="BF58" i="11"/>
  <c r="BA58" i="11"/>
  <c r="R58" i="11"/>
  <c r="CO57" i="11"/>
  <c r="CJ57" i="11"/>
  <c r="CE57" i="11"/>
  <c r="BZ57" i="11"/>
  <c r="BU57" i="11"/>
  <c r="BP57" i="11"/>
  <c r="BK57" i="11"/>
  <c r="BF57" i="11"/>
  <c r="BA57" i="11"/>
  <c r="R57" i="11"/>
  <c r="CO56" i="11"/>
  <c r="CJ56" i="11"/>
  <c r="CE56" i="11"/>
  <c r="BZ56" i="11"/>
  <c r="BU56" i="11"/>
  <c r="BP56" i="11"/>
  <c r="BK56" i="11"/>
  <c r="BF56" i="11"/>
  <c r="BA56" i="11"/>
  <c r="R56" i="11"/>
  <c r="CO55" i="11"/>
  <c r="CJ55" i="11"/>
  <c r="CE55" i="11"/>
  <c r="BZ55" i="11"/>
  <c r="BU55" i="11"/>
  <c r="BP55" i="11"/>
  <c r="BK55" i="11"/>
  <c r="BF55" i="11"/>
  <c r="BA55" i="11"/>
  <c r="AQ55" i="11"/>
  <c r="R55" i="11"/>
  <c r="CO54" i="11"/>
  <c r="CJ54" i="11"/>
  <c r="CE54" i="11"/>
  <c r="BZ54" i="11"/>
  <c r="BU54" i="11"/>
  <c r="BP54" i="11"/>
  <c r="BK54" i="11"/>
  <c r="BF54" i="11"/>
  <c r="BA54" i="11"/>
  <c r="AQ54" i="11"/>
  <c r="AL54" i="11"/>
  <c r="AB54" i="11"/>
  <c r="R54" i="11"/>
  <c r="M54" i="11"/>
  <c r="CO53" i="11"/>
  <c r="CJ53" i="11"/>
  <c r="CE53" i="11"/>
  <c r="BZ53" i="11"/>
  <c r="BU53" i="11"/>
  <c r="BP53" i="11"/>
  <c r="BK53" i="11"/>
  <c r="BF53" i="11"/>
  <c r="BA53" i="11"/>
  <c r="AQ53" i="11"/>
  <c r="AL53" i="11"/>
  <c r="AB53" i="11"/>
  <c r="R53" i="11"/>
  <c r="CO52" i="11"/>
  <c r="CJ52" i="11"/>
  <c r="CE52" i="11"/>
  <c r="BZ52" i="11"/>
  <c r="BU52" i="11"/>
  <c r="BP52" i="11"/>
  <c r="BK52" i="11"/>
  <c r="BF52" i="11"/>
  <c r="BA52" i="11"/>
  <c r="AV52" i="11"/>
  <c r="AL52" i="11"/>
  <c r="AB52" i="11"/>
  <c r="R52" i="11"/>
  <c r="CO51" i="11"/>
  <c r="CJ51" i="11"/>
  <c r="CE51" i="11"/>
  <c r="BZ51" i="11"/>
  <c r="BU51" i="11"/>
  <c r="BP51" i="11"/>
  <c r="BK51" i="11"/>
  <c r="BF51" i="11"/>
  <c r="BA51" i="11"/>
  <c r="AB51" i="11"/>
  <c r="R51" i="11"/>
  <c r="CO50" i="11"/>
  <c r="CJ50" i="11"/>
  <c r="CE50" i="11"/>
  <c r="BZ50" i="11"/>
  <c r="BU50" i="11"/>
  <c r="BP50" i="11"/>
  <c r="BK50" i="11"/>
  <c r="BF50" i="11"/>
  <c r="BA50" i="11"/>
  <c r="AV50" i="11"/>
  <c r="AL50" i="11"/>
  <c r="AB50" i="11"/>
  <c r="R50" i="11"/>
  <c r="CO49" i="11"/>
  <c r="CJ49" i="11"/>
  <c r="CE49" i="11"/>
  <c r="BZ49" i="11"/>
  <c r="BU49" i="11"/>
  <c r="BP49" i="11"/>
  <c r="BK49" i="11"/>
  <c r="BF49" i="11"/>
  <c r="BA49" i="11"/>
  <c r="AV49" i="11"/>
  <c r="AL49" i="11"/>
  <c r="AB49" i="11"/>
  <c r="R49" i="11"/>
  <c r="CO48" i="11"/>
  <c r="CJ48" i="11"/>
  <c r="CE48" i="11"/>
  <c r="BZ48" i="11"/>
  <c r="BU48" i="11"/>
  <c r="BP48" i="11"/>
  <c r="BK48" i="11"/>
  <c r="BF48" i="11"/>
  <c r="BA48" i="11"/>
  <c r="AL48" i="11"/>
  <c r="AB48" i="11"/>
  <c r="R48" i="11"/>
  <c r="CO47" i="11"/>
  <c r="CJ47" i="11"/>
  <c r="CE47" i="11"/>
  <c r="BZ47" i="11"/>
  <c r="BU47" i="11"/>
  <c r="BP47" i="11"/>
  <c r="BK47" i="11"/>
  <c r="BF47" i="11"/>
  <c r="BA47" i="11"/>
  <c r="AV47" i="11"/>
  <c r="AL47" i="11"/>
  <c r="AB47" i="11"/>
  <c r="R47" i="11"/>
  <c r="CO46" i="11"/>
  <c r="CJ46" i="11"/>
  <c r="CE46" i="11"/>
  <c r="BZ46" i="11"/>
  <c r="BU46" i="11"/>
  <c r="BP46" i="11"/>
  <c r="BK46" i="11"/>
  <c r="BF46" i="11"/>
  <c r="BA46" i="11"/>
  <c r="AL46" i="11"/>
  <c r="AB46" i="11"/>
  <c r="R46" i="11"/>
  <c r="CO45" i="11"/>
  <c r="CJ45" i="11"/>
  <c r="CE45" i="11"/>
  <c r="BZ45" i="11"/>
  <c r="BU45" i="11"/>
  <c r="BP45" i="11"/>
  <c r="BK45" i="11"/>
  <c r="BF45" i="11"/>
  <c r="BA45" i="11"/>
  <c r="AV45" i="11"/>
  <c r="AL45" i="11"/>
  <c r="AG45" i="11"/>
  <c r="AB45" i="11"/>
  <c r="R45" i="11"/>
  <c r="CO44" i="11"/>
  <c r="CJ44" i="11"/>
  <c r="CE44" i="11"/>
  <c r="BZ44" i="11"/>
  <c r="BU44" i="11"/>
  <c r="BP44" i="11"/>
  <c r="BK44" i="11"/>
  <c r="BF44" i="11"/>
  <c r="BA44" i="11"/>
  <c r="AV44" i="11"/>
  <c r="AL44" i="11"/>
  <c r="AB44" i="11"/>
  <c r="R44" i="11"/>
  <c r="CO43" i="11"/>
  <c r="CJ43" i="11"/>
  <c r="CE43" i="11"/>
  <c r="BZ43" i="11"/>
  <c r="BU43" i="11"/>
  <c r="BP43" i="11"/>
  <c r="BK43" i="11"/>
  <c r="BF43" i="11"/>
  <c r="BA43" i="11"/>
  <c r="AV43" i="11"/>
  <c r="AL43" i="11"/>
  <c r="AB43" i="11"/>
  <c r="R43" i="11"/>
  <c r="CO42" i="11"/>
  <c r="CJ42" i="11"/>
  <c r="CE42" i="11"/>
  <c r="BZ42" i="11"/>
  <c r="BU42" i="11"/>
  <c r="BP42" i="11"/>
  <c r="BK42" i="11"/>
  <c r="BF42" i="11"/>
  <c r="BA42" i="11"/>
  <c r="AB42" i="11"/>
  <c r="R42" i="11"/>
  <c r="CO41" i="11"/>
  <c r="CJ41" i="11"/>
  <c r="CE41" i="11"/>
  <c r="BZ41" i="11"/>
  <c r="BU41" i="11"/>
  <c r="BP41" i="11"/>
  <c r="BK41" i="11"/>
  <c r="BF41" i="11"/>
  <c r="BA41" i="11"/>
  <c r="AQ41" i="11"/>
  <c r="AB41" i="11"/>
  <c r="R41" i="11"/>
  <c r="CO40" i="11"/>
  <c r="CJ40" i="11"/>
  <c r="CE40" i="11"/>
  <c r="BZ40" i="11"/>
  <c r="BU40" i="11"/>
  <c r="BP40" i="11"/>
  <c r="BK40" i="11"/>
  <c r="BF40" i="11"/>
  <c r="BA40" i="11"/>
  <c r="AQ40" i="11"/>
  <c r="AL40" i="11"/>
  <c r="AB40" i="11"/>
  <c r="R40" i="11"/>
  <c r="CO39" i="11"/>
  <c r="CJ39" i="11"/>
  <c r="CE39" i="11"/>
  <c r="BZ39" i="11"/>
  <c r="BU39" i="11"/>
  <c r="BP39" i="11"/>
  <c r="BK39" i="11"/>
  <c r="BF39" i="11"/>
  <c r="BA39" i="11"/>
  <c r="R39" i="11"/>
  <c r="CO38" i="11"/>
  <c r="CJ38" i="11"/>
  <c r="CE38" i="11"/>
  <c r="BZ38" i="11"/>
  <c r="BU38" i="11"/>
  <c r="BP38" i="11"/>
  <c r="BK38" i="11"/>
  <c r="BF38" i="11"/>
  <c r="BA38" i="11"/>
  <c r="AQ38" i="11"/>
  <c r="R38" i="11"/>
  <c r="H38" i="11"/>
  <c r="CO37" i="11"/>
  <c r="CJ37" i="11"/>
  <c r="CE37" i="11"/>
  <c r="BZ37" i="11"/>
  <c r="BU37" i="11"/>
  <c r="BP37" i="11"/>
  <c r="BK37" i="11"/>
  <c r="BF37" i="11"/>
  <c r="BA37" i="11"/>
  <c r="AQ37" i="11"/>
  <c r="AL37" i="11"/>
  <c r="AG37" i="11"/>
  <c r="AB37" i="11"/>
  <c r="R37" i="11"/>
  <c r="M37" i="11"/>
  <c r="H37" i="11"/>
  <c r="CO36" i="11"/>
  <c r="CJ36" i="11"/>
  <c r="CE36" i="11"/>
  <c r="BZ36" i="11"/>
  <c r="BU36" i="11"/>
  <c r="BP36" i="11"/>
  <c r="BK36" i="11"/>
  <c r="BF36" i="11"/>
  <c r="BA36" i="11"/>
  <c r="AB36" i="11"/>
  <c r="R36" i="11"/>
  <c r="CO35" i="11"/>
  <c r="CJ35" i="11"/>
  <c r="CE35" i="11"/>
  <c r="BZ35" i="11"/>
  <c r="BU35" i="11"/>
  <c r="BP35" i="11"/>
  <c r="BK35" i="11"/>
  <c r="BF35" i="11"/>
  <c r="BA35" i="11"/>
  <c r="AV35" i="11"/>
  <c r="AQ35" i="11"/>
  <c r="AL35" i="11"/>
  <c r="AB35" i="11"/>
  <c r="R35" i="11"/>
  <c r="M35" i="11"/>
  <c r="CO34" i="11"/>
  <c r="CJ34" i="11"/>
  <c r="CE34" i="11"/>
  <c r="BZ34" i="11"/>
  <c r="BU34" i="11"/>
  <c r="BP34" i="11"/>
  <c r="BK34" i="11"/>
  <c r="BF34" i="11"/>
  <c r="BA34" i="11"/>
  <c r="AQ34" i="11"/>
  <c r="R34" i="11"/>
  <c r="CO33" i="11"/>
  <c r="CJ33" i="11"/>
  <c r="CE33" i="11"/>
  <c r="BZ33" i="11"/>
  <c r="BU33" i="11"/>
  <c r="BP33" i="11"/>
  <c r="BK33" i="11"/>
  <c r="BF33" i="11"/>
  <c r="BA33" i="11"/>
  <c r="AV33" i="11"/>
  <c r="AL33" i="11"/>
  <c r="AB33" i="11"/>
  <c r="R33" i="11"/>
  <c r="CO32" i="11"/>
  <c r="CJ32" i="11"/>
  <c r="CE32" i="11"/>
  <c r="BZ32" i="11"/>
  <c r="BU32" i="11"/>
  <c r="BP32" i="11"/>
  <c r="BK32" i="11"/>
  <c r="BF32" i="11"/>
  <c r="BA32" i="11"/>
  <c r="AV32" i="11"/>
  <c r="AB32" i="11"/>
  <c r="R32" i="11"/>
  <c r="M32" i="11"/>
  <c r="CO31" i="11"/>
  <c r="CJ31" i="11"/>
  <c r="CE31" i="11"/>
  <c r="BZ31" i="11"/>
  <c r="BU31" i="11"/>
  <c r="BP31" i="11"/>
  <c r="BK31" i="11"/>
  <c r="BF31" i="11"/>
  <c r="BA31" i="11"/>
  <c r="AQ31" i="11"/>
  <c r="AL31" i="11"/>
  <c r="AG31" i="11"/>
  <c r="AB31" i="11"/>
  <c r="R31" i="11"/>
  <c r="M31" i="11"/>
  <c r="H31" i="11"/>
  <c r="CO30" i="11"/>
  <c r="CJ30" i="11"/>
  <c r="CE30" i="11"/>
  <c r="BZ30" i="11"/>
  <c r="BU30" i="11"/>
  <c r="BP30" i="11"/>
  <c r="BK30" i="11"/>
  <c r="BF30" i="11"/>
  <c r="BA30" i="11"/>
  <c r="AL30" i="11"/>
  <c r="AB30" i="11"/>
  <c r="R30" i="11"/>
  <c r="CO29" i="11"/>
  <c r="CJ29" i="11"/>
  <c r="CE29" i="11"/>
  <c r="BZ29" i="11"/>
  <c r="BU29" i="11"/>
  <c r="BP29" i="11"/>
  <c r="BK29" i="11"/>
  <c r="BF29" i="11"/>
  <c r="BA29" i="11"/>
  <c r="AL29" i="11"/>
  <c r="AB29" i="11"/>
  <c r="R29" i="11"/>
  <c r="M29" i="11"/>
  <c r="CO28" i="11"/>
  <c r="CJ28" i="11"/>
  <c r="CE28" i="11"/>
  <c r="BZ28" i="11"/>
  <c r="BU28" i="11"/>
  <c r="BP28" i="11"/>
  <c r="BK28" i="11"/>
  <c r="BF28" i="11"/>
  <c r="BA28" i="11"/>
  <c r="AL28" i="11"/>
  <c r="AB28" i="11"/>
  <c r="R28" i="11"/>
  <c r="CO27" i="11"/>
  <c r="CJ27" i="11"/>
  <c r="CE27" i="11"/>
  <c r="BZ27" i="11"/>
  <c r="BU27" i="11"/>
  <c r="BP27" i="11"/>
  <c r="BK27" i="11"/>
  <c r="BF27" i="11"/>
  <c r="BA27" i="11"/>
  <c r="AQ27" i="11"/>
  <c r="R27" i="11"/>
  <c r="CO26" i="11"/>
  <c r="CJ26" i="11"/>
  <c r="CE26" i="11"/>
  <c r="BZ26" i="11"/>
  <c r="BU26" i="11"/>
  <c r="BP26" i="11"/>
  <c r="BK26" i="11"/>
  <c r="BF26" i="11"/>
  <c r="BA26" i="11"/>
  <c r="AQ26" i="11"/>
  <c r="R26" i="11"/>
  <c r="CO25" i="11"/>
  <c r="CJ25" i="11"/>
  <c r="CE25" i="11"/>
  <c r="BZ25" i="11"/>
  <c r="BU25" i="11"/>
  <c r="BP25" i="11"/>
  <c r="BK25" i="11"/>
  <c r="BF25" i="11"/>
  <c r="BA25" i="11"/>
  <c r="AV25" i="11"/>
  <c r="AL25" i="11"/>
  <c r="AB25" i="11"/>
  <c r="R25" i="11"/>
  <c r="CO24" i="11"/>
  <c r="CJ24" i="11"/>
  <c r="CE24" i="11"/>
  <c r="BZ24" i="11"/>
  <c r="BU24" i="11"/>
  <c r="BP24" i="11"/>
  <c r="BK24" i="11"/>
  <c r="BF24" i="11"/>
  <c r="BA24" i="11"/>
  <c r="AV24" i="11"/>
  <c r="AL24" i="11"/>
  <c r="AB24" i="11"/>
  <c r="R24" i="11"/>
  <c r="CO23" i="11"/>
  <c r="CJ23" i="11"/>
  <c r="CE23" i="11"/>
  <c r="BZ23" i="11"/>
  <c r="BU23" i="11"/>
  <c r="BP23" i="11"/>
  <c r="BK23" i="11"/>
  <c r="BF23" i="11"/>
  <c r="BA23" i="11"/>
  <c r="AV23" i="11"/>
  <c r="AL23" i="11"/>
  <c r="AB23" i="11"/>
  <c r="R23" i="11"/>
  <c r="CO22" i="11"/>
  <c r="CJ22" i="11"/>
  <c r="CE22" i="11"/>
  <c r="BZ22" i="11"/>
  <c r="BU22" i="11"/>
  <c r="BP22" i="11"/>
  <c r="BK22" i="11"/>
  <c r="BF22" i="11"/>
  <c r="BA22" i="11"/>
  <c r="AV22" i="11"/>
  <c r="AL22" i="11"/>
  <c r="AB22" i="11"/>
  <c r="R22" i="11"/>
  <c r="CO21" i="11"/>
  <c r="CJ21" i="11"/>
  <c r="CE21" i="11"/>
  <c r="BZ21" i="11"/>
  <c r="BU21" i="11"/>
  <c r="BP21" i="11"/>
  <c r="BK21" i="11"/>
  <c r="BF21" i="11"/>
  <c r="BA21" i="11"/>
  <c r="AV21" i="11"/>
  <c r="AL21" i="11"/>
  <c r="AB21" i="11"/>
  <c r="R21" i="11"/>
  <c r="CO20" i="11"/>
  <c r="CJ20" i="11"/>
  <c r="CE20" i="11"/>
  <c r="BZ20" i="11"/>
  <c r="BU20" i="11"/>
  <c r="BP20" i="11"/>
  <c r="BK20" i="11"/>
  <c r="BF20" i="11"/>
  <c r="BA20" i="11"/>
  <c r="AV20" i="11"/>
  <c r="AL20" i="11"/>
  <c r="AB20" i="11"/>
  <c r="R20" i="11"/>
  <c r="CO19" i="11"/>
  <c r="CJ19" i="11"/>
  <c r="CE19" i="11"/>
  <c r="BZ19" i="11"/>
  <c r="BU19" i="11"/>
  <c r="BP19" i="11"/>
  <c r="BK19" i="11"/>
  <c r="BF19" i="11"/>
  <c r="BA19" i="11"/>
  <c r="AV19" i="11"/>
  <c r="AL19" i="11"/>
  <c r="AB19" i="11"/>
  <c r="R19" i="11"/>
  <c r="CO18" i="11"/>
  <c r="CJ18" i="11"/>
  <c r="CE18" i="11"/>
  <c r="BZ18" i="11"/>
  <c r="BU18" i="11"/>
  <c r="BP18" i="11"/>
  <c r="BK18" i="11"/>
  <c r="BF18" i="11"/>
  <c r="BA18" i="11"/>
  <c r="AV18" i="11"/>
  <c r="AQ18" i="11"/>
  <c r="AL18" i="11"/>
  <c r="AB18" i="11"/>
  <c r="R18" i="11"/>
  <c r="CO17" i="11"/>
  <c r="CJ17" i="11"/>
  <c r="CE17" i="11"/>
  <c r="BZ17" i="11"/>
  <c r="BU17" i="11"/>
  <c r="BP17" i="11"/>
  <c r="BK17" i="11"/>
  <c r="BF17" i="11"/>
  <c r="BA17" i="11"/>
  <c r="AQ17" i="11"/>
  <c r="AL17" i="11"/>
  <c r="AB17" i="11"/>
  <c r="R17" i="11"/>
  <c r="CO16" i="11"/>
  <c r="CJ16" i="11"/>
  <c r="CE16" i="11"/>
  <c r="BZ16" i="11"/>
  <c r="BU16" i="11"/>
  <c r="BP16" i="11"/>
  <c r="BK16" i="11"/>
  <c r="BF16" i="11"/>
  <c r="BA16" i="11"/>
  <c r="AQ16" i="11"/>
  <c r="AB16" i="11"/>
  <c r="R16" i="11"/>
  <c r="M16" i="11"/>
  <c r="CO15" i="11"/>
  <c r="CJ15" i="11"/>
  <c r="CE15" i="11"/>
  <c r="BZ15" i="11"/>
  <c r="BU15" i="11"/>
  <c r="BP15" i="11"/>
  <c r="BK15" i="11"/>
  <c r="BF15" i="11"/>
  <c r="BA15" i="11"/>
  <c r="AB15" i="11"/>
  <c r="CO14" i="11"/>
  <c r="CJ14" i="11"/>
  <c r="CE14" i="11"/>
  <c r="BZ14" i="11"/>
  <c r="BU14" i="11"/>
  <c r="BP14" i="11"/>
  <c r="BK14" i="11"/>
  <c r="BF14" i="11"/>
  <c r="BA14" i="11"/>
  <c r="AV14" i="11"/>
  <c r="AL14" i="11"/>
  <c r="AB14" i="11"/>
  <c r="R14" i="11"/>
  <c r="CO13" i="11"/>
  <c r="CJ13" i="11"/>
  <c r="CE13" i="11"/>
  <c r="BZ13" i="11"/>
  <c r="BU13" i="11"/>
  <c r="BP13" i="11"/>
  <c r="BK13" i="11"/>
  <c r="BF13" i="11"/>
  <c r="BA13" i="11"/>
  <c r="AV13" i="11"/>
  <c r="AL13" i="11"/>
  <c r="AB13" i="11"/>
  <c r="R13" i="11"/>
  <c r="CO12" i="11"/>
  <c r="CJ12" i="11"/>
  <c r="CE12" i="11"/>
  <c r="BZ12" i="11"/>
  <c r="BU12" i="11"/>
  <c r="BP12" i="11"/>
  <c r="BK12" i="11"/>
  <c r="BF12" i="11"/>
  <c r="BA12" i="11"/>
  <c r="AV12" i="11"/>
  <c r="AQ12" i="11"/>
  <c r="AL12" i="11"/>
  <c r="AB12" i="11"/>
  <c r="R12" i="11"/>
  <c r="M12" i="11"/>
  <c r="CO11" i="11"/>
  <c r="CJ11" i="11"/>
  <c r="CE11" i="11"/>
  <c r="BZ11" i="11"/>
  <c r="BU11" i="11"/>
  <c r="BP11" i="11"/>
  <c r="BK11" i="11"/>
  <c r="BF11" i="11"/>
  <c r="BA11" i="11"/>
  <c r="AV11" i="11"/>
  <c r="AL11" i="11"/>
  <c r="AB11" i="11"/>
  <c r="R11" i="11"/>
  <c r="CO10" i="11"/>
  <c r="CJ10" i="11"/>
  <c r="CE10" i="11"/>
  <c r="BZ10" i="11"/>
  <c r="BU10" i="11"/>
  <c r="BP10" i="11"/>
  <c r="BK10" i="11"/>
  <c r="BF10" i="11"/>
  <c r="BA10" i="11"/>
  <c r="AV10" i="11"/>
  <c r="AL10" i="11"/>
  <c r="AB10" i="11"/>
  <c r="R10" i="11"/>
  <c r="BF47" i="10"/>
  <c r="CS47" i="10" s="1"/>
  <c r="BF44" i="10"/>
  <c r="CS44" i="10" s="1"/>
  <c r="BF43" i="10"/>
  <c r="CS43" i="10" s="1"/>
  <c r="BF42" i="10"/>
  <c r="CS42" i="10" s="1"/>
  <c r="BF41" i="10"/>
  <c r="CS41" i="10" s="1"/>
  <c r="BF40" i="10"/>
  <c r="CS40" i="10" s="1"/>
  <c r="BF39" i="10"/>
  <c r="CS39" i="10" s="1"/>
  <c r="BF38" i="10"/>
  <c r="CS38" i="10" s="1"/>
  <c r="BF37" i="10"/>
  <c r="CS37" i="10" s="1"/>
  <c r="BF36" i="10"/>
  <c r="CS36" i="10" s="1"/>
  <c r="BF35" i="10"/>
  <c r="CS35" i="10" s="1"/>
  <c r="BF34" i="10"/>
  <c r="CS34" i="10" s="1"/>
  <c r="BF33" i="10"/>
  <c r="CS33" i="10" s="1"/>
  <c r="BF32" i="10"/>
  <c r="CS32" i="10" s="1"/>
  <c r="CO31" i="10"/>
  <c r="CJ31" i="10"/>
  <c r="CE31" i="10"/>
  <c r="BZ31" i="10"/>
  <c r="BU31" i="10"/>
  <c r="BP31" i="10"/>
  <c r="BK31" i="10"/>
  <c r="BF31" i="10"/>
  <c r="BA31" i="10"/>
  <c r="AL31" i="10"/>
  <c r="CO30" i="10"/>
  <c r="CJ30" i="10"/>
  <c r="CE30" i="10"/>
  <c r="BZ30" i="10"/>
  <c r="BU30" i="10"/>
  <c r="BP30" i="10"/>
  <c r="BK30" i="10"/>
  <c r="BF30" i="10"/>
  <c r="BA30" i="10"/>
  <c r="AL30" i="10"/>
  <c r="CO29" i="10"/>
  <c r="CJ29" i="10"/>
  <c r="CE29" i="10"/>
  <c r="BZ29" i="10"/>
  <c r="BU29" i="10"/>
  <c r="BP29" i="10"/>
  <c r="BK29" i="10"/>
  <c r="BF29" i="10"/>
  <c r="BA29" i="10"/>
  <c r="AL29" i="10"/>
  <c r="CO28" i="10"/>
  <c r="CJ28" i="10"/>
  <c r="CE28" i="10"/>
  <c r="BZ28" i="10"/>
  <c r="BU28" i="10"/>
  <c r="BP28" i="10"/>
  <c r="BK28" i="10"/>
  <c r="BF28" i="10"/>
  <c r="BA28" i="10"/>
  <c r="AL28" i="10"/>
  <c r="CO27" i="10"/>
  <c r="CJ27" i="10"/>
  <c r="CE27" i="10"/>
  <c r="BZ27" i="10"/>
  <c r="BU27" i="10"/>
  <c r="BP27" i="10"/>
  <c r="BK27" i="10"/>
  <c r="BF27" i="10"/>
  <c r="BA27" i="10"/>
  <c r="AL27" i="10"/>
  <c r="CO26" i="10"/>
  <c r="CJ26" i="10"/>
  <c r="CE26" i="10"/>
  <c r="BZ26" i="10"/>
  <c r="BU26" i="10"/>
  <c r="BP26" i="10"/>
  <c r="BK26" i="10"/>
  <c r="BF26" i="10"/>
  <c r="BA26" i="10"/>
  <c r="AL26" i="10"/>
  <c r="CO25" i="10"/>
  <c r="CJ25" i="10"/>
  <c r="CE25" i="10"/>
  <c r="BZ25" i="10"/>
  <c r="BU25" i="10"/>
  <c r="BP25" i="10"/>
  <c r="BK25" i="10"/>
  <c r="BF25" i="10"/>
  <c r="BA25" i="10"/>
  <c r="AL25" i="10"/>
  <c r="CO24" i="10"/>
  <c r="CJ24" i="10"/>
  <c r="CE24" i="10"/>
  <c r="BZ24" i="10"/>
  <c r="BU24" i="10"/>
  <c r="BP24" i="10"/>
  <c r="BK24" i="10"/>
  <c r="BF24" i="10"/>
  <c r="BA24" i="10"/>
  <c r="AL24" i="10"/>
  <c r="CO23" i="10"/>
  <c r="CJ23" i="10"/>
  <c r="CE23" i="10"/>
  <c r="BZ23" i="10"/>
  <c r="BU23" i="10"/>
  <c r="BP23" i="10"/>
  <c r="BK23" i="10"/>
  <c r="BF23" i="10"/>
  <c r="BA23" i="10"/>
  <c r="AL23" i="10"/>
  <c r="CO22" i="10"/>
  <c r="CJ22" i="10"/>
  <c r="CE22" i="10"/>
  <c r="BZ22" i="10"/>
  <c r="BU22" i="10"/>
  <c r="BP22" i="10"/>
  <c r="BK22" i="10"/>
  <c r="BF22" i="10"/>
  <c r="BA22" i="10"/>
  <c r="AL22" i="10"/>
  <c r="CO21" i="10"/>
  <c r="CJ21" i="10"/>
  <c r="CE21" i="10"/>
  <c r="BZ21" i="10"/>
  <c r="BU21" i="10"/>
  <c r="BP21" i="10"/>
  <c r="BK21" i="10"/>
  <c r="BF21" i="10"/>
  <c r="BA21" i="10"/>
  <c r="AL21" i="10"/>
  <c r="CO20" i="10"/>
  <c r="CJ20" i="10"/>
  <c r="CE20" i="10"/>
  <c r="BZ20" i="10"/>
  <c r="BU20" i="10"/>
  <c r="BP20" i="10"/>
  <c r="BK20" i="10"/>
  <c r="BF20" i="10"/>
  <c r="BA20" i="10"/>
  <c r="AL20" i="10"/>
  <c r="CO19" i="10"/>
  <c r="CJ19" i="10"/>
  <c r="CE19" i="10"/>
  <c r="BZ19" i="10"/>
  <c r="BU19" i="10"/>
  <c r="BP19" i="10"/>
  <c r="BK19" i="10"/>
  <c r="BF19" i="10"/>
  <c r="BA19" i="10"/>
  <c r="AL19" i="10"/>
  <c r="CO18" i="10"/>
  <c r="CJ18" i="10"/>
  <c r="CE18" i="10"/>
  <c r="BZ18" i="10"/>
  <c r="BU18" i="10"/>
  <c r="BP18" i="10"/>
  <c r="BK18" i="10"/>
  <c r="BF18" i="10"/>
  <c r="BA18" i="10"/>
  <c r="AL18" i="10"/>
  <c r="CO17" i="10"/>
  <c r="CJ17" i="10"/>
  <c r="CE17" i="10"/>
  <c r="BZ17" i="10"/>
  <c r="BU17" i="10"/>
  <c r="BP17" i="10"/>
  <c r="BK17" i="10"/>
  <c r="BF17" i="10"/>
  <c r="BA17" i="10"/>
  <c r="AL17" i="10"/>
  <c r="CO16" i="10"/>
  <c r="CJ16" i="10"/>
  <c r="CE16" i="10"/>
  <c r="BZ16" i="10"/>
  <c r="BU16" i="10"/>
  <c r="BP16" i="10"/>
  <c r="BK16" i="10"/>
  <c r="BF16" i="10"/>
  <c r="BA16" i="10"/>
  <c r="AL16" i="10"/>
  <c r="CO15" i="10"/>
  <c r="CJ15" i="10"/>
  <c r="CE15" i="10"/>
  <c r="BZ15" i="10"/>
  <c r="BU15" i="10"/>
  <c r="BP15" i="10"/>
  <c r="BK15" i="10"/>
  <c r="BF15" i="10"/>
  <c r="BA15" i="10"/>
  <c r="AL15" i="10"/>
  <c r="CO14" i="10"/>
  <c r="CJ14" i="10"/>
  <c r="CE14" i="10"/>
  <c r="BZ14" i="10"/>
  <c r="BU14" i="10"/>
  <c r="BP14" i="10"/>
  <c r="BK14" i="10"/>
  <c r="BF14" i="10"/>
  <c r="BA14" i="10"/>
  <c r="AL14" i="10"/>
  <c r="CO13" i="10"/>
  <c r="CJ13" i="10"/>
  <c r="CE13" i="10"/>
  <c r="BZ13" i="10"/>
  <c r="BU13" i="10"/>
  <c r="BP13" i="10"/>
  <c r="BK13" i="10"/>
  <c r="BF13" i="10"/>
  <c r="BA13" i="10"/>
  <c r="AL13" i="10"/>
  <c r="CO12" i="10"/>
  <c r="CJ12" i="10"/>
  <c r="CE12" i="10"/>
  <c r="BZ12" i="10"/>
  <c r="BU12" i="10"/>
  <c r="BP12" i="10"/>
  <c r="BK12" i="10"/>
  <c r="BF12" i="10"/>
  <c r="BA12" i="10"/>
  <c r="AL12" i="10"/>
  <c r="CO11" i="10"/>
  <c r="CJ11" i="10"/>
  <c r="CE11" i="10"/>
  <c r="BZ11" i="10"/>
  <c r="BU11" i="10"/>
  <c r="BP11" i="10"/>
  <c r="BK11" i="10"/>
  <c r="BF11" i="10"/>
  <c r="BA11" i="10"/>
  <c r="AL11" i="10"/>
  <c r="CO10" i="10"/>
  <c r="CJ10" i="10"/>
  <c r="CE10" i="10"/>
  <c r="BZ10" i="10"/>
  <c r="BU10" i="10"/>
  <c r="BP10" i="10"/>
  <c r="BK10" i="10"/>
  <c r="BF10" i="10"/>
  <c r="BA10" i="10"/>
  <c r="AQ10" i="10"/>
  <c r="AL10" i="10"/>
  <c r="M10" i="10"/>
  <c r="CO29" i="8"/>
  <c r="BF29" i="8"/>
  <c r="BA29" i="8"/>
  <c r="AV29" i="8"/>
  <c r="AL29" i="8"/>
  <c r="AG29" i="8"/>
  <c r="AB29" i="8"/>
  <c r="W29" i="8"/>
  <c r="R29" i="8"/>
  <c r="CO28" i="8"/>
  <c r="BF28" i="8"/>
  <c r="BA28" i="8"/>
  <c r="AV28" i="8"/>
  <c r="AL28" i="8"/>
  <c r="AG28" i="8"/>
  <c r="AB28" i="8"/>
  <c r="W28" i="8"/>
  <c r="R28" i="8"/>
  <c r="CO27" i="8"/>
  <c r="BF27" i="8"/>
  <c r="BA27" i="8"/>
  <c r="AV27" i="8"/>
  <c r="AL27" i="8"/>
  <c r="AG27" i="8"/>
  <c r="AB27" i="8"/>
  <c r="W27" i="8"/>
  <c r="R27" i="8"/>
  <c r="CO26" i="8"/>
  <c r="BF26" i="8"/>
  <c r="BA26" i="8"/>
  <c r="AV26" i="8"/>
  <c r="AL26" i="8"/>
  <c r="AG26" i="8"/>
  <c r="AB26" i="8"/>
  <c r="W26" i="8"/>
  <c r="R26" i="8"/>
  <c r="CO25" i="8"/>
  <c r="BF25" i="8"/>
  <c r="BA25" i="8"/>
  <c r="AV25" i="8"/>
  <c r="AL25" i="8"/>
  <c r="AG25" i="8"/>
  <c r="AB25" i="8"/>
  <c r="W25" i="8"/>
  <c r="R25" i="8"/>
  <c r="CO24" i="8"/>
  <c r="BF24" i="8"/>
  <c r="BA24" i="8"/>
  <c r="AV24" i="8"/>
  <c r="AL24" i="8"/>
  <c r="AG24" i="8"/>
  <c r="AB24" i="8"/>
  <c r="W24" i="8"/>
  <c r="R24" i="8"/>
  <c r="CO23" i="8"/>
  <c r="BF23" i="8"/>
  <c r="BA23" i="8"/>
  <c r="AV23" i="8"/>
  <c r="AL23" i="8"/>
  <c r="AG23" i="8"/>
  <c r="AB23" i="8"/>
  <c r="W23" i="8"/>
  <c r="R23" i="8"/>
  <c r="CO22" i="8"/>
  <c r="BF22" i="8"/>
  <c r="BA22" i="8"/>
  <c r="AV22" i="8"/>
  <c r="AL22" i="8"/>
  <c r="AG22" i="8"/>
  <c r="AB22" i="8"/>
  <c r="W22" i="8"/>
  <c r="R22" i="8"/>
  <c r="CO21" i="8"/>
  <c r="BF21" i="8"/>
  <c r="BA21" i="8"/>
  <c r="AV21" i="8"/>
  <c r="AL21" i="8"/>
  <c r="AG21" i="8"/>
  <c r="AB21" i="8"/>
  <c r="W21" i="8"/>
  <c r="R21" i="8"/>
  <c r="CO20" i="8"/>
  <c r="BF20" i="8"/>
  <c r="BA20" i="8"/>
  <c r="AV20" i="8"/>
  <c r="AL20" i="8"/>
  <c r="AG20" i="8"/>
  <c r="AB20" i="8"/>
  <c r="W20" i="8"/>
  <c r="R20" i="8"/>
  <c r="CO19" i="8"/>
  <c r="BF19" i="8"/>
  <c r="BA19" i="8"/>
  <c r="AV19" i="8"/>
  <c r="AL19" i="8"/>
  <c r="AG19" i="8"/>
  <c r="AB19" i="8"/>
  <c r="W19" i="8"/>
  <c r="R19" i="8"/>
  <c r="CO18" i="8"/>
  <c r="BF18" i="8"/>
  <c r="BA18" i="8"/>
  <c r="AL18" i="8"/>
  <c r="AG18" i="8"/>
  <c r="AB18" i="8"/>
  <c r="W18" i="8"/>
  <c r="R18" i="8"/>
  <c r="CO17" i="8"/>
  <c r="BF17" i="8"/>
  <c r="BA17" i="8"/>
  <c r="AL17" i="8"/>
  <c r="M17" i="8"/>
  <c r="BF16" i="8"/>
  <c r="CS16" i="8" s="1"/>
  <c r="CR16" i="8" s="1"/>
  <c r="CO15" i="8"/>
  <c r="BF15" i="8"/>
  <c r="BA15" i="8"/>
  <c r="CO14" i="8"/>
  <c r="BF14" i="8"/>
  <c r="BA14" i="8"/>
  <c r="BF13" i="8"/>
  <c r="CS13" i="8" s="1"/>
  <c r="CR13" i="8" s="1"/>
  <c r="BF12" i="8"/>
  <c r="CS12" i="8" s="1"/>
  <c r="CR12" i="8" s="1"/>
  <c r="BF11" i="8"/>
  <c r="CS11" i="8" s="1"/>
  <c r="CR11" i="8" s="1"/>
  <c r="CO10" i="8"/>
  <c r="CJ10" i="8"/>
  <c r="CE10" i="8"/>
  <c r="BZ10" i="8"/>
  <c r="BU10" i="8"/>
  <c r="BP10" i="8"/>
  <c r="BK10" i="8"/>
  <c r="BF10" i="8"/>
  <c r="BA10" i="8"/>
  <c r="AL10" i="8"/>
  <c r="M10" i="8"/>
  <c r="H10" i="8"/>
  <c r="CO34" i="5"/>
  <c r="CJ34" i="5"/>
  <c r="CE34" i="5"/>
  <c r="BZ34" i="5"/>
  <c r="BU34" i="5"/>
  <c r="BP34" i="5"/>
  <c r="BK34" i="5"/>
  <c r="BF34" i="5"/>
  <c r="BA34" i="5"/>
  <c r="AV34" i="5"/>
  <c r="AL34" i="5"/>
  <c r="AG34" i="5"/>
  <c r="AB34" i="5"/>
  <c r="W34" i="5"/>
  <c r="CO17" i="5"/>
  <c r="CJ17" i="5"/>
  <c r="CE17" i="5"/>
  <c r="BZ17" i="5"/>
  <c r="BU17" i="5"/>
  <c r="BP17" i="5"/>
  <c r="BK17" i="5"/>
  <c r="BF17" i="5"/>
  <c r="BA17" i="5"/>
  <c r="AV17" i="5"/>
  <c r="CO15" i="5"/>
  <c r="CJ15" i="5"/>
  <c r="CE15" i="5"/>
  <c r="BZ15" i="5"/>
  <c r="BU15" i="5"/>
  <c r="BP15" i="5"/>
  <c r="BK15" i="5"/>
  <c r="BF15" i="5"/>
  <c r="BA15" i="5"/>
  <c r="AV15" i="5"/>
  <c r="AQ15" i="5"/>
  <c r="AL15" i="5"/>
  <c r="CO14" i="5"/>
  <c r="CJ14" i="5"/>
  <c r="CE14" i="5"/>
  <c r="BZ14" i="5"/>
  <c r="BU14" i="5"/>
  <c r="BP14" i="5"/>
  <c r="BK14" i="5"/>
  <c r="BF14" i="5"/>
  <c r="BA14" i="5"/>
  <c r="AV14" i="5"/>
  <c r="AB14" i="5"/>
  <c r="W14" i="5"/>
  <c r="CO13" i="5"/>
  <c r="CJ13" i="5"/>
  <c r="CE13" i="5"/>
  <c r="BZ13" i="5"/>
  <c r="BU13" i="5"/>
  <c r="BP13" i="5"/>
  <c r="BK13" i="5"/>
  <c r="BF13" i="5"/>
  <c r="BA13" i="5"/>
  <c r="AV13" i="5"/>
  <c r="AQ13" i="5"/>
  <c r="AL13" i="5"/>
  <c r="AB13" i="5"/>
  <c r="CO12" i="5"/>
  <c r="CJ12" i="5"/>
  <c r="CE12" i="5"/>
  <c r="BZ12" i="5"/>
  <c r="BU12" i="5"/>
  <c r="BP12" i="5"/>
  <c r="BK12" i="5"/>
  <c r="BF12" i="5"/>
  <c r="BA12" i="5"/>
  <c r="AV12" i="5"/>
  <c r="AQ12" i="5"/>
  <c r="AL12" i="5"/>
  <c r="AG12" i="5"/>
  <c r="AB12" i="5"/>
  <c r="W12" i="5"/>
  <c r="R12" i="5"/>
  <c r="M12" i="5"/>
  <c r="H12" i="5"/>
  <c r="CO11" i="5"/>
  <c r="CJ11" i="5"/>
  <c r="CE11" i="5"/>
  <c r="BZ11" i="5"/>
  <c r="BU11" i="5"/>
  <c r="BP11" i="5"/>
  <c r="BK11" i="5"/>
  <c r="BF11" i="5"/>
  <c r="BA11" i="5"/>
  <c r="AV11" i="5"/>
  <c r="AQ11" i="5"/>
  <c r="AL11" i="5"/>
  <c r="AB11" i="5"/>
  <c r="CO10" i="5"/>
  <c r="CJ10" i="5"/>
  <c r="CE10" i="5"/>
  <c r="BZ10" i="5"/>
  <c r="BU10" i="5"/>
  <c r="BP10" i="5"/>
  <c r="BK10" i="5"/>
  <c r="BF10" i="5"/>
  <c r="BA10" i="5"/>
  <c r="AV10" i="5"/>
  <c r="AQ10" i="5"/>
  <c r="AL10" i="5"/>
  <c r="CS163" i="4"/>
  <c r="CN163" i="4"/>
  <c r="CI163" i="4"/>
  <c r="CD163" i="4"/>
  <c r="BY163" i="4"/>
  <c r="BT163" i="4"/>
  <c r="BO163" i="4"/>
  <c r="BJ163" i="4"/>
  <c r="BE163" i="4"/>
  <c r="AZ163" i="4"/>
  <c r="AL163" i="4"/>
  <c r="AG163" i="4"/>
  <c r="AB163" i="4"/>
  <c r="W163" i="4"/>
  <c r="R163" i="4"/>
  <c r="M163" i="4"/>
  <c r="H163" i="4"/>
  <c r="CS162" i="4"/>
  <c r="CN162" i="4"/>
  <c r="CI162" i="4"/>
  <c r="CD162" i="4"/>
  <c r="BY162" i="4"/>
  <c r="BT162" i="4"/>
  <c r="BO162" i="4"/>
  <c r="BJ162" i="4"/>
  <c r="BE162" i="4"/>
  <c r="AZ162" i="4"/>
  <c r="AL162" i="4"/>
  <c r="AG162" i="4"/>
  <c r="AB162" i="4"/>
  <c r="W162" i="4"/>
  <c r="R162" i="4"/>
  <c r="M162" i="4"/>
  <c r="H162" i="4"/>
  <c r="CS161" i="4"/>
  <c r="CN161" i="4"/>
  <c r="CI161" i="4"/>
  <c r="CD161" i="4"/>
  <c r="BY161" i="4"/>
  <c r="BT161" i="4"/>
  <c r="BO161" i="4"/>
  <c r="BJ161" i="4"/>
  <c r="BE161" i="4"/>
  <c r="AZ161" i="4"/>
  <c r="AL161" i="4"/>
  <c r="AG161" i="4"/>
  <c r="AB161" i="4"/>
  <c r="W161" i="4"/>
  <c r="R161" i="4"/>
  <c r="M161" i="4"/>
  <c r="H161" i="4"/>
  <c r="CS160" i="4"/>
  <c r="CN160" i="4"/>
  <c r="CI160" i="4"/>
  <c r="CD160" i="4"/>
  <c r="BY160" i="4"/>
  <c r="BT160" i="4"/>
  <c r="BO160" i="4"/>
  <c r="BJ160" i="4"/>
  <c r="BE160" i="4"/>
  <c r="AZ160" i="4"/>
  <c r="AL160" i="4"/>
  <c r="AG160" i="4"/>
  <c r="AB160" i="4"/>
  <c r="W160" i="4"/>
  <c r="R160" i="4"/>
  <c r="M160" i="4"/>
  <c r="H160" i="4"/>
  <c r="CS159" i="4"/>
  <c r="CN159" i="4"/>
  <c r="CI159" i="4"/>
  <c r="CD159" i="4"/>
  <c r="BY159" i="4"/>
  <c r="BT159" i="4"/>
  <c r="BO159" i="4"/>
  <c r="BJ159" i="4"/>
  <c r="BE159" i="4"/>
  <c r="AZ159" i="4"/>
  <c r="AL159" i="4"/>
  <c r="AG159" i="4"/>
  <c r="AB159" i="4"/>
  <c r="W159" i="4"/>
  <c r="R159" i="4"/>
  <c r="M159" i="4"/>
  <c r="H159" i="4"/>
  <c r="CS158" i="4"/>
  <c r="CN158" i="4"/>
  <c r="CI158" i="4"/>
  <c r="CD158" i="4"/>
  <c r="BY158" i="4"/>
  <c r="BT158" i="4"/>
  <c r="BO158" i="4"/>
  <c r="BJ158" i="4"/>
  <c r="BE158" i="4"/>
  <c r="AZ158" i="4"/>
  <c r="AL158" i="4"/>
  <c r="AG158" i="4"/>
  <c r="AB158" i="4"/>
  <c r="W158" i="4"/>
  <c r="R158" i="4"/>
  <c r="M158" i="4"/>
  <c r="H158" i="4"/>
  <c r="CS157" i="4"/>
  <c r="CN157" i="4"/>
  <c r="CI157" i="4"/>
  <c r="CD157" i="4"/>
  <c r="BY157" i="4"/>
  <c r="BT157" i="4"/>
  <c r="BO157" i="4"/>
  <c r="BJ157" i="4"/>
  <c r="BE157" i="4"/>
  <c r="AZ157" i="4"/>
  <c r="AL157" i="4"/>
  <c r="AG157" i="4"/>
  <c r="AB157" i="4"/>
  <c r="W157" i="4"/>
  <c r="R157" i="4"/>
  <c r="M157" i="4"/>
  <c r="H157" i="4"/>
  <c r="CS156" i="4"/>
  <c r="CN156" i="4"/>
  <c r="CI156" i="4"/>
  <c r="CD156" i="4"/>
  <c r="BY156" i="4"/>
  <c r="BT156" i="4"/>
  <c r="BO156" i="4"/>
  <c r="BJ156" i="4"/>
  <c r="BE156" i="4"/>
  <c r="AZ156" i="4"/>
  <c r="AL156" i="4"/>
  <c r="AG156" i="4"/>
  <c r="AB156" i="4"/>
  <c r="W156" i="4"/>
  <c r="R156" i="4"/>
  <c r="M156" i="4"/>
  <c r="H156" i="4"/>
  <c r="CS155" i="4"/>
  <c r="CN155" i="4"/>
  <c r="CI155" i="4"/>
  <c r="CD155" i="4"/>
  <c r="BY155" i="4"/>
  <c r="BT155" i="4"/>
  <c r="BO155" i="4"/>
  <c r="BJ155" i="4"/>
  <c r="BE155" i="4"/>
  <c r="AZ155" i="4"/>
  <c r="AL155" i="4"/>
  <c r="AG155" i="4"/>
  <c r="AB155" i="4"/>
  <c r="W155" i="4"/>
  <c r="R155" i="4"/>
  <c r="M155" i="4"/>
  <c r="H155" i="4"/>
  <c r="CS154" i="4"/>
  <c r="CN154" i="4"/>
  <c r="CI154" i="4"/>
  <c r="CD154" i="4"/>
  <c r="BY154" i="4"/>
  <c r="BT154" i="4"/>
  <c r="BO154" i="4"/>
  <c r="BJ154" i="4"/>
  <c r="BE154" i="4"/>
  <c r="AZ154" i="4"/>
  <c r="AL154" i="4"/>
  <c r="AG154" i="4"/>
  <c r="AB154" i="4"/>
  <c r="W154" i="4"/>
  <c r="R154" i="4"/>
  <c r="M154" i="4"/>
  <c r="H154" i="4"/>
  <c r="CS153" i="4"/>
  <c r="CN153" i="4"/>
  <c r="CI153" i="4"/>
  <c r="CD153" i="4"/>
  <c r="BY153" i="4"/>
  <c r="BT153" i="4"/>
  <c r="BO153" i="4"/>
  <c r="BJ153" i="4"/>
  <c r="BE153" i="4"/>
  <c r="AZ153" i="4"/>
  <c r="AL153" i="4"/>
  <c r="AG153" i="4"/>
  <c r="AB153" i="4"/>
  <c r="W153" i="4"/>
  <c r="R153" i="4"/>
  <c r="M153" i="4"/>
  <c r="H153" i="4"/>
  <c r="CS152" i="4"/>
  <c r="CN152" i="4"/>
  <c r="CI152" i="4"/>
  <c r="CD152" i="4"/>
  <c r="BY152" i="4"/>
  <c r="BT152" i="4"/>
  <c r="BO152" i="4"/>
  <c r="BJ152" i="4"/>
  <c r="BE152" i="4"/>
  <c r="AZ152" i="4"/>
  <c r="AL152" i="4"/>
  <c r="AG152" i="4"/>
  <c r="AB152" i="4"/>
  <c r="W152" i="4"/>
  <c r="R152" i="4"/>
  <c r="M152" i="4"/>
  <c r="H152" i="4"/>
  <c r="CS151" i="4"/>
  <c r="CN151" i="4"/>
  <c r="CI151" i="4"/>
  <c r="CD151" i="4"/>
  <c r="BY151" i="4"/>
  <c r="BT151" i="4"/>
  <c r="BO151" i="4"/>
  <c r="BJ151" i="4"/>
  <c r="BE151" i="4"/>
  <c r="AZ151" i="4"/>
  <c r="AL151" i="4"/>
  <c r="AG151" i="4"/>
  <c r="AB151" i="4"/>
  <c r="W151" i="4"/>
  <c r="R151" i="4"/>
  <c r="M151" i="4"/>
  <c r="H151" i="4"/>
  <c r="CS150" i="4"/>
  <c r="CN150" i="4"/>
  <c r="CI150" i="4"/>
  <c r="CD150" i="4"/>
  <c r="BY150" i="4"/>
  <c r="BT150" i="4"/>
  <c r="BO150" i="4"/>
  <c r="BJ150" i="4"/>
  <c r="BE150" i="4"/>
  <c r="AZ150" i="4"/>
  <c r="AL150" i="4"/>
  <c r="AG150" i="4"/>
  <c r="AB150" i="4"/>
  <c r="W150" i="4"/>
  <c r="R150" i="4"/>
  <c r="M150" i="4"/>
  <c r="H150" i="4"/>
  <c r="CS149" i="4"/>
  <c r="CN149" i="4"/>
  <c r="CI149" i="4"/>
  <c r="CD149" i="4"/>
  <c r="BY149" i="4"/>
  <c r="BT149" i="4"/>
  <c r="BO149" i="4"/>
  <c r="BJ149" i="4"/>
  <c r="BE149" i="4"/>
  <c r="AZ149" i="4"/>
  <c r="AL149" i="4"/>
  <c r="AG149" i="4"/>
  <c r="AB149" i="4"/>
  <c r="W149" i="4"/>
  <c r="R149" i="4"/>
  <c r="M149" i="4"/>
  <c r="H149" i="4"/>
  <c r="CS148" i="4"/>
  <c r="CN148" i="4"/>
  <c r="CI148" i="4"/>
  <c r="CD148" i="4"/>
  <c r="BY148" i="4"/>
  <c r="BT148" i="4"/>
  <c r="BO148" i="4"/>
  <c r="BJ148" i="4"/>
  <c r="BE148" i="4"/>
  <c r="AZ148" i="4"/>
  <c r="AL148" i="4"/>
  <c r="AG148" i="4"/>
  <c r="AB148" i="4"/>
  <c r="W148" i="4"/>
  <c r="R148" i="4"/>
  <c r="M148" i="4"/>
  <c r="H148" i="4"/>
  <c r="CS147" i="4"/>
  <c r="CN147" i="4"/>
  <c r="CI147" i="4"/>
  <c r="CD147" i="4"/>
  <c r="BY147" i="4"/>
  <c r="BT147" i="4"/>
  <c r="BO147" i="4"/>
  <c r="BJ147" i="4"/>
  <c r="BE147" i="4"/>
  <c r="AZ147" i="4"/>
  <c r="AL147" i="4"/>
  <c r="AG147" i="4"/>
  <c r="AB147" i="4"/>
  <c r="W147" i="4"/>
  <c r="R147" i="4"/>
  <c r="M147" i="4"/>
  <c r="H147" i="4"/>
  <c r="CS146" i="4"/>
  <c r="CN146" i="4"/>
  <c r="CI146" i="4"/>
  <c r="CD146" i="4"/>
  <c r="BY146" i="4"/>
  <c r="BT146" i="4"/>
  <c r="BO146" i="4"/>
  <c r="BJ146" i="4"/>
  <c r="BE146" i="4"/>
  <c r="AZ146" i="4"/>
  <c r="AL146" i="4"/>
  <c r="AG146" i="4"/>
  <c r="AB146" i="4"/>
  <c r="W146" i="4"/>
  <c r="R146" i="4"/>
  <c r="M146" i="4"/>
  <c r="H146" i="4"/>
  <c r="CS145" i="4"/>
  <c r="CN145" i="4"/>
  <c r="CI145" i="4"/>
  <c r="CD145" i="4"/>
  <c r="BY145" i="4"/>
  <c r="BT145" i="4"/>
  <c r="BO145" i="4"/>
  <c r="BJ145" i="4"/>
  <c r="BE145" i="4"/>
  <c r="AZ145" i="4"/>
  <c r="AL145" i="4"/>
  <c r="AG145" i="4"/>
  <c r="AB145" i="4"/>
  <c r="W145" i="4"/>
  <c r="R145" i="4"/>
  <c r="M145" i="4"/>
  <c r="H145" i="4"/>
  <c r="CS144" i="4"/>
  <c r="CN144" i="4"/>
  <c r="CI144" i="4"/>
  <c r="CD144" i="4"/>
  <c r="BY144" i="4"/>
  <c r="BT144" i="4"/>
  <c r="BO144" i="4"/>
  <c r="BJ144" i="4"/>
  <c r="BE144" i="4"/>
  <c r="AZ144" i="4"/>
  <c r="AL144" i="4"/>
  <c r="AG144" i="4"/>
  <c r="AB144" i="4"/>
  <c r="W144" i="4"/>
  <c r="R144" i="4"/>
  <c r="M144" i="4"/>
  <c r="H144" i="4"/>
  <c r="CS143" i="4"/>
  <c r="CN143" i="4"/>
  <c r="CI143" i="4"/>
  <c r="CD143" i="4"/>
  <c r="BY143" i="4"/>
  <c r="BT143" i="4"/>
  <c r="BO143" i="4"/>
  <c r="BJ143" i="4"/>
  <c r="BE143" i="4"/>
  <c r="AZ143" i="4"/>
  <c r="AL143" i="4"/>
  <c r="AG143" i="4"/>
  <c r="AB143" i="4"/>
  <c r="W143" i="4"/>
  <c r="R143" i="4"/>
  <c r="M143" i="4"/>
  <c r="H143" i="4"/>
  <c r="CS142" i="4"/>
  <c r="CN142" i="4"/>
  <c r="CI142" i="4"/>
  <c r="CD142" i="4"/>
  <c r="BY142" i="4"/>
  <c r="BT142" i="4"/>
  <c r="BO142" i="4"/>
  <c r="BJ142" i="4"/>
  <c r="BE142" i="4"/>
  <c r="AZ142" i="4"/>
  <c r="AL142" i="4"/>
  <c r="AG142" i="4"/>
  <c r="AB142" i="4"/>
  <c r="W142" i="4"/>
  <c r="R142" i="4"/>
  <c r="M142" i="4"/>
  <c r="H142" i="4"/>
  <c r="CS141" i="4"/>
  <c r="CN141" i="4"/>
  <c r="CI141" i="4"/>
  <c r="CD141" i="4"/>
  <c r="BY141" i="4"/>
  <c r="BT141" i="4"/>
  <c r="BO141" i="4"/>
  <c r="BJ141" i="4"/>
  <c r="BE141" i="4"/>
  <c r="AZ141" i="4"/>
  <c r="AL141" i="4"/>
  <c r="AG141" i="4"/>
  <c r="AB141" i="4"/>
  <c r="W141" i="4"/>
  <c r="R141" i="4"/>
  <c r="M141" i="4"/>
  <c r="H141" i="4"/>
  <c r="CS140" i="4"/>
  <c r="CN140" i="4"/>
  <c r="CI140" i="4"/>
  <c r="CD140" i="4"/>
  <c r="BY140" i="4"/>
  <c r="BT140" i="4"/>
  <c r="BO140" i="4"/>
  <c r="BJ140" i="4"/>
  <c r="BE140" i="4"/>
  <c r="AZ140" i="4"/>
  <c r="AL140" i="4"/>
  <c r="AG140" i="4"/>
  <c r="AB140" i="4"/>
  <c r="W140" i="4"/>
  <c r="R140" i="4"/>
  <c r="M140" i="4"/>
  <c r="H140" i="4"/>
  <c r="CS139" i="4"/>
  <c r="CN139" i="4"/>
  <c r="CI139" i="4"/>
  <c r="CD139" i="4"/>
  <c r="BY139" i="4"/>
  <c r="BT139" i="4"/>
  <c r="BO139" i="4"/>
  <c r="BJ139" i="4"/>
  <c r="BE139" i="4"/>
  <c r="AZ139" i="4"/>
  <c r="AL139" i="4"/>
  <c r="AG139" i="4"/>
  <c r="AB139" i="4"/>
  <c r="W139" i="4"/>
  <c r="R139" i="4"/>
  <c r="M139" i="4"/>
  <c r="H139" i="4"/>
  <c r="CS138" i="4"/>
  <c r="CN138" i="4"/>
  <c r="CI138" i="4"/>
  <c r="CD138" i="4"/>
  <c r="BY138" i="4"/>
  <c r="BT138" i="4"/>
  <c r="BO138" i="4"/>
  <c r="BJ138" i="4"/>
  <c r="BE138" i="4"/>
  <c r="AZ138" i="4"/>
  <c r="AL138" i="4"/>
  <c r="AG138" i="4"/>
  <c r="AB138" i="4"/>
  <c r="W138" i="4"/>
  <c r="R138" i="4"/>
  <c r="M138" i="4"/>
  <c r="H138" i="4"/>
  <c r="CS137" i="4"/>
  <c r="CN137" i="4"/>
  <c r="CI137" i="4"/>
  <c r="CD137" i="4"/>
  <c r="BY137" i="4"/>
  <c r="BT137" i="4"/>
  <c r="BO137" i="4"/>
  <c r="BJ137" i="4"/>
  <c r="BE137" i="4"/>
  <c r="AZ137" i="4"/>
  <c r="AL137" i="4"/>
  <c r="AG137" i="4"/>
  <c r="AB137" i="4"/>
  <c r="W137" i="4"/>
  <c r="R137" i="4"/>
  <c r="M137" i="4"/>
  <c r="H137" i="4"/>
  <c r="CS136" i="4"/>
  <c r="CN136" i="4"/>
  <c r="CI136" i="4"/>
  <c r="CD136" i="4"/>
  <c r="BY136" i="4"/>
  <c r="BT136" i="4"/>
  <c r="BO136" i="4"/>
  <c r="BJ136" i="4"/>
  <c r="BE136" i="4"/>
  <c r="AZ136" i="4"/>
  <c r="AL136" i="4"/>
  <c r="AG136" i="4"/>
  <c r="AB136" i="4"/>
  <c r="W136" i="4"/>
  <c r="R136" i="4"/>
  <c r="M136" i="4"/>
  <c r="H136" i="4"/>
  <c r="CS135" i="4"/>
  <c r="CN135" i="4"/>
  <c r="CI135" i="4"/>
  <c r="CD135" i="4"/>
  <c r="BY135" i="4"/>
  <c r="BT135" i="4"/>
  <c r="BO135" i="4"/>
  <c r="BJ135" i="4"/>
  <c r="BE135" i="4"/>
  <c r="AZ135" i="4"/>
  <c r="AL135" i="4"/>
  <c r="AG135" i="4"/>
  <c r="AB135" i="4"/>
  <c r="W135" i="4"/>
  <c r="R135" i="4"/>
  <c r="M135" i="4"/>
  <c r="H135" i="4"/>
  <c r="CS134" i="4"/>
  <c r="CN134" i="4"/>
  <c r="CI134" i="4"/>
  <c r="CD134" i="4"/>
  <c r="BY134" i="4"/>
  <c r="BT134" i="4"/>
  <c r="BO134" i="4"/>
  <c r="BJ134" i="4"/>
  <c r="BE134" i="4"/>
  <c r="AZ134" i="4"/>
  <c r="AL134" i="4"/>
  <c r="AG134" i="4"/>
  <c r="AB134" i="4"/>
  <c r="W134" i="4"/>
  <c r="R134" i="4"/>
  <c r="M134" i="4"/>
  <c r="H134" i="4"/>
  <c r="CS133" i="4"/>
  <c r="CN133" i="4"/>
  <c r="CI133" i="4"/>
  <c r="CD133" i="4"/>
  <c r="BY133" i="4"/>
  <c r="BT133" i="4"/>
  <c r="BO133" i="4"/>
  <c r="BJ133" i="4"/>
  <c r="BE133" i="4"/>
  <c r="AZ133" i="4"/>
  <c r="AL133" i="4"/>
  <c r="AG133" i="4"/>
  <c r="AB133" i="4"/>
  <c r="W133" i="4"/>
  <c r="R133" i="4"/>
  <c r="M133" i="4"/>
  <c r="H133" i="4"/>
  <c r="CS132" i="4"/>
  <c r="CN132" i="4"/>
  <c r="CI132" i="4"/>
  <c r="CD132" i="4"/>
  <c r="BY132" i="4"/>
  <c r="BT132" i="4"/>
  <c r="BO132" i="4"/>
  <c r="BJ132" i="4"/>
  <c r="BE132" i="4"/>
  <c r="AZ132" i="4"/>
  <c r="AL132" i="4"/>
  <c r="AG132" i="4"/>
  <c r="AB132" i="4"/>
  <c r="W132" i="4"/>
  <c r="R132" i="4"/>
  <c r="M132" i="4"/>
  <c r="H132" i="4"/>
  <c r="CS131" i="4"/>
  <c r="CN131" i="4"/>
  <c r="CI131" i="4"/>
  <c r="CD131" i="4"/>
  <c r="BY131" i="4"/>
  <c r="BT131" i="4"/>
  <c r="BO131" i="4"/>
  <c r="BJ131" i="4"/>
  <c r="BE131" i="4"/>
  <c r="AZ131" i="4"/>
  <c r="AL131" i="4"/>
  <c r="AG131" i="4"/>
  <c r="AB131" i="4"/>
  <c r="W131" i="4"/>
  <c r="R131" i="4"/>
  <c r="M131" i="4"/>
  <c r="H131" i="4"/>
  <c r="CS130" i="4"/>
  <c r="CN130" i="4"/>
  <c r="CI130" i="4"/>
  <c r="CD130" i="4"/>
  <c r="BY130" i="4"/>
  <c r="BT130" i="4"/>
  <c r="BO130" i="4"/>
  <c r="BJ130" i="4"/>
  <c r="BE130" i="4"/>
  <c r="AZ130" i="4"/>
  <c r="AL130" i="4"/>
  <c r="AG130" i="4"/>
  <c r="AB130" i="4"/>
  <c r="W130" i="4"/>
  <c r="R130" i="4"/>
  <c r="M130" i="4"/>
  <c r="H130" i="4"/>
  <c r="CS129" i="4"/>
  <c r="CN129" i="4"/>
  <c r="CI129" i="4"/>
  <c r="CD129" i="4"/>
  <c r="BY129" i="4"/>
  <c r="BT129" i="4"/>
  <c r="BO129" i="4"/>
  <c r="BJ129" i="4"/>
  <c r="BE129" i="4"/>
  <c r="AZ129" i="4"/>
  <c r="AL129" i="4"/>
  <c r="AG129" i="4"/>
  <c r="AB129" i="4"/>
  <c r="W129" i="4"/>
  <c r="R129" i="4"/>
  <c r="M129" i="4"/>
  <c r="H129" i="4"/>
  <c r="CS128" i="4"/>
  <c r="CN128" i="4"/>
  <c r="CI128" i="4"/>
  <c r="CD128" i="4"/>
  <c r="BY128" i="4"/>
  <c r="BT128" i="4"/>
  <c r="BO128" i="4"/>
  <c r="BJ128" i="4"/>
  <c r="BE128" i="4"/>
  <c r="AZ128" i="4"/>
  <c r="AL128" i="4"/>
  <c r="AG128" i="4"/>
  <c r="AB128" i="4"/>
  <c r="W128" i="4"/>
  <c r="R128" i="4"/>
  <c r="M128" i="4"/>
  <c r="H128" i="4"/>
  <c r="CS127" i="4"/>
  <c r="CN127" i="4"/>
  <c r="CI127" i="4"/>
  <c r="CD127" i="4"/>
  <c r="BY127" i="4"/>
  <c r="BT127" i="4"/>
  <c r="BO127" i="4"/>
  <c r="BJ127" i="4"/>
  <c r="BE127" i="4"/>
  <c r="AZ127" i="4"/>
  <c r="AL127" i="4"/>
  <c r="AG127" i="4"/>
  <c r="AB127" i="4"/>
  <c r="W127" i="4"/>
  <c r="R127" i="4"/>
  <c r="M127" i="4"/>
  <c r="H127" i="4"/>
  <c r="CS126" i="4"/>
  <c r="CN126" i="4"/>
  <c r="CI126" i="4"/>
  <c r="CD126" i="4"/>
  <c r="BY126" i="4"/>
  <c r="BT126" i="4"/>
  <c r="BO126" i="4"/>
  <c r="BJ126" i="4"/>
  <c r="BE126" i="4"/>
  <c r="AZ126" i="4"/>
  <c r="AL126" i="4"/>
  <c r="AG126" i="4"/>
  <c r="AB126" i="4"/>
  <c r="W126" i="4"/>
  <c r="R126" i="4"/>
  <c r="M126" i="4"/>
  <c r="H126" i="4"/>
  <c r="CS125" i="4"/>
  <c r="CN125" i="4"/>
  <c r="CI125" i="4"/>
  <c r="CD125" i="4"/>
  <c r="BY125" i="4"/>
  <c r="BT125" i="4"/>
  <c r="BO125" i="4"/>
  <c r="BJ125" i="4"/>
  <c r="BE125" i="4"/>
  <c r="AZ125" i="4"/>
  <c r="AL125" i="4"/>
  <c r="AG125" i="4"/>
  <c r="AB125" i="4"/>
  <c r="W125" i="4"/>
  <c r="R125" i="4"/>
  <c r="M125" i="4"/>
  <c r="H125" i="4"/>
  <c r="CS124" i="4"/>
  <c r="CN124" i="4"/>
  <c r="CI124" i="4"/>
  <c r="CD124" i="4"/>
  <c r="BY124" i="4"/>
  <c r="BT124" i="4"/>
  <c r="BO124" i="4"/>
  <c r="BJ124" i="4"/>
  <c r="BE124" i="4"/>
  <c r="AZ124" i="4"/>
  <c r="AL124" i="4"/>
  <c r="AG124" i="4"/>
  <c r="AB124" i="4"/>
  <c r="W124" i="4"/>
  <c r="R124" i="4"/>
  <c r="M124" i="4"/>
  <c r="H124" i="4"/>
  <c r="CS123" i="4"/>
  <c r="CN123" i="4"/>
  <c r="CI123" i="4"/>
  <c r="CD123" i="4"/>
  <c r="BY123" i="4"/>
  <c r="BT123" i="4"/>
  <c r="BO123" i="4"/>
  <c r="BJ123" i="4"/>
  <c r="BE123" i="4"/>
  <c r="AZ123" i="4"/>
  <c r="AL123" i="4"/>
  <c r="AG123" i="4"/>
  <c r="AB123" i="4"/>
  <c r="W123" i="4"/>
  <c r="R123" i="4"/>
  <c r="M123" i="4"/>
  <c r="H123" i="4"/>
  <c r="CS122" i="4"/>
  <c r="CN122" i="4"/>
  <c r="CI122" i="4"/>
  <c r="CD122" i="4"/>
  <c r="BY122" i="4"/>
  <c r="BT122" i="4"/>
  <c r="BO122" i="4"/>
  <c r="BJ122" i="4"/>
  <c r="BE122" i="4"/>
  <c r="AZ122" i="4"/>
  <c r="AL122" i="4"/>
  <c r="AG122" i="4"/>
  <c r="AB122" i="4"/>
  <c r="W122" i="4"/>
  <c r="R122" i="4"/>
  <c r="M122" i="4"/>
  <c r="H122" i="4"/>
  <c r="CS121" i="4"/>
  <c r="CN121" i="4"/>
  <c r="CI121" i="4"/>
  <c r="CD121" i="4"/>
  <c r="BY121" i="4"/>
  <c r="BT121" i="4"/>
  <c r="BO121" i="4"/>
  <c r="BJ121" i="4"/>
  <c r="BE121" i="4"/>
  <c r="AZ121" i="4"/>
  <c r="AL121" i="4"/>
  <c r="AG121" i="4"/>
  <c r="AB121" i="4"/>
  <c r="W121" i="4"/>
  <c r="R121" i="4"/>
  <c r="M121" i="4"/>
  <c r="H121" i="4"/>
  <c r="CS120" i="4"/>
  <c r="CN120" i="4"/>
  <c r="CI120" i="4"/>
  <c r="CD120" i="4"/>
  <c r="BY120" i="4"/>
  <c r="BT120" i="4"/>
  <c r="BO120" i="4"/>
  <c r="BJ120" i="4"/>
  <c r="BE120" i="4"/>
  <c r="AZ120" i="4"/>
  <c r="AL120" i="4"/>
  <c r="AG120" i="4"/>
  <c r="AB120" i="4"/>
  <c r="W120" i="4"/>
  <c r="R120" i="4"/>
  <c r="M120" i="4"/>
  <c r="H120" i="4"/>
  <c r="CS119" i="4"/>
  <c r="CN119" i="4"/>
  <c r="CI119" i="4"/>
  <c r="CD119" i="4"/>
  <c r="BY119" i="4"/>
  <c r="BT119" i="4"/>
  <c r="BO119" i="4"/>
  <c r="BJ119" i="4"/>
  <c r="BE119" i="4"/>
  <c r="AZ119" i="4"/>
  <c r="AL119" i="4"/>
  <c r="AG119" i="4"/>
  <c r="AB119" i="4"/>
  <c r="W119" i="4"/>
  <c r="R119" i="4"/>
  <c r="M119" i="4"/>
  <c r="H119" i="4"/>
  <c r="CS118" i="4"/>
  <c r="CN118" i="4"/>
  <c r="CI118" i="4"/>
  <c r="CD118" i="4"/>
  <c r="BY118" i="4"/>
  <c r="BT118" i="4"/>
  <c r="BO118" i="4"/>
  <c r="BJ118" i="4"/>
  <c r="BE118" i="4"/>
  <c r="AZ118" i="4"/>
  <c r="AL118" i="4"/>
  <c r="AG118" i="4"/>
  <c r="AB118" i="4"/>
  <c r="W118" i="4"/>
  <c r="R118" i="4"/>
  <c r="M118" i="4"/>
  <c r="H118" i="4"/>
  <c r="CS117" i="4"/>
  <c r="CN117" i="4"/>
  <c r="CI117" i="4"/>
  <c r="CD117" i="4"/>
  <c r="BY117" i="4"/>
  <c r="BT117" i="4"/>
  <c r="BO117" i="4"/>
  <c r="BJ117" i="4"/>
  <c r="BE117" i="4"/>
  <c r="AZ117" i="4"/>
  <c r="AL117" i="4"/>
  <c r="AG117" i="4"/>
  <c r="AB117" i="4"/>
  <c r="W117" i="4"/>
  <c r="R117" i="4"/>
  <c r="M117" i="4"/>
  <c r="H117" i="4"/>
  <c r="CS116" i="4"/>
  <c r="CN116" i="4"/>
  <c r="CI116" i="4"/>
  <c r="CD116" i="4"/>
  <c r="BY116" i="4"/>
  <c r="BT116" i="4"/>
  <c r="BO116" i="4"/>
  <c r="BJ116" i="4"/>
  <c r="BE116" i="4"/>
  <c r="AZ116" i="4"/>
  <c r="AL116" i="4"/>
  <c r="AG116" i="4"/>
  <c r="AB116" i="4"/>
  <c r="W116" i="4"/>
  <c r="R116" i="4"/>
  <c r="M116" i="4"/>
  <c r="H116" i="4"/>
  <c r="CS115" i="4"/>
  <c r="CN115" i="4"/>
  <c r="CI115" i="4"/>
  <c r="CD115" i="4"/>
  <c r="BY115" i="4"/>
  <c r="BT115" i="4"/>
  <c r="BO115" i="4"/>
  <c r="BJ115" i="4"/>
  <c r="BE115" i="4"/>
  <c r="AZ115" i="4"/>
  <c r="AL115" i="4"/>
  <c r="AG115" i="4"/>
  <c r="AB115" i="4"/>
  <c r="W115" i="4"/>
  <c r="R115" i="4"/>
  <c r="M115" i="4"/>
  <c r="H115" i="4"/>
  <c r="CS114" i="4"/>
  <c r="CN114" i="4"/>
  <c r="CI114" i="4"/>
  <c r="CD114" i="4"/>
  <c r="BY114" i="4"/>
  <c r="BT114" i="4"/>
  <c r="BO114" i="4"/>
  <c r="BJ114" i="4"/>
  <c r="BE114" i="4"/>
  <c r="AZ114" i="4"/>
  <c r="AL114" i="4"/>
  <c r="AG114" i="4"/>
  <c r="AB114" i="4"/>
  <c r="W114" i="4"/>
  <c r="R114" i="4"/>
  <c r="M114" i="4"/>
  <c r="H114" i="4"/>
  <c r="CS113" i="4"/>
  <c r="CN113" i="4"/>
  <c r="CI113" i="4"/>
  <c r="CD113" i="4"/>
  <c r="BY113" i="4"/>
  <c r="BT113" i="4"/>
  <c r="BO113" i="4"/>
  <c r="BJ113" i="4"/>
  <c r="BE113" i="4"/>
  <c r="AZ113" i="4"/>
  <c r="AL113" i="4"/>
  <c r="AG113" i="4"/>
  <c r="AB113" i="4"/>
  <c r="W113" i="4"/>
  <c r="R113" i="4"/>
  <c r="M113" i="4"/>
  <c r="H113" i="4"/>
  <c r="CS112" i="4"/>
  <c r="CN112" i="4"/>
  <c r="CI112" i="4"/>
  <c r="CD112" i="4"/>
  <c r="BY112" i="4"/>
  <c r="BT112" i="4"/>
  <c r="BO112" i="4"/>
  <c r="BJ112" i="4"/>
  <c r="BE112" i="4"/>
  <c r="AZ112" i="4"/>
  <c r="AL112" i="4"/>
  <c r="AG112" i="4"/>
  <c r="AB112" i="4"/>
  <c r="W112" i="4"/>
  <c r="R112" i="4"/>
  <c r="M112" i="4"/>
  <c r="H112" i="4"/>
  <c r="CS111" i="4"/>
  <c r="CN111" i="4"/>
  <c r="CI111" i="4"/>
  <c r="CD111" i="4"/>
  <c r="BY111" i="4"/>
  <c r="BT111" i="4"/>
  <c r="BO111" i="4"/>
  <c r="BJ111" i="4"/>
  <c r="BE111" i="4"/>
  <c r="AZ111" i="4"/>
  <c r="AL111" i="4"/>
  <c r="AG111" i="4"/>
  <c r="AB111" i="4"/>
  <c r="W111" i="4"/>
  <c r="R111" i="4"/>
  <c r="M111" i="4"/>
  <c r="H111" i="4"/>
  <c r="CS110" i="4"/>
  <c r="CN110" i="4"/>
  <c r="CI110" i="4"/>
  <c r="CD110" i="4"/>
  <c r="BY110" i="4"/>
  <c r="BT110" i="4"/>
  <c r="BO110" i="4"/>
  <c r="BJ110" i="4"/>
  <c r="BE110" i="4"/>
  <c r="AZ110" i="4"/>
  <c r="AL110" i="4"/>
  <c r="AG110" i="4"/>
  <c r="AB110" i="4"/>
  <c r="W110" i="4"/>
  <c r="R110" i="4"/>
  <c r="M110" i="4"/>
  <c r="H110" i="4"/>
  <c r="CS109" i="4"/>
  <c r="CN109" i="4"/>
  <c r="CI109" i="4"/>
  <c r="CD109" i="4"/>
  <c r="BY109" i="4"/>
  <c r="BT109" i="4"/>
  <c r="BO109" i="4"/>
  <c r="BJ109" i="4"/>
  <c r="BE109" i="4"/>
  <c r="AZ109" i="4"/>
  <c r="AL109" i="4"/>
  <c r="AG109" i="4"/>
  <c r="AB109" i="4"/>
  <c r="W109" i="4"/>
  <c r="R109" i="4"/>
  <c r="M109" i="4"/>
  <c r="H109" i="4"/>
  <c r="CS108" i="4"/>
  <c r="CN108" i="4"/>
  <c r="CI108" i="4"/>
  <c r="CD108" i="4"/>
  <c r="BY108" i="4"/>
  <c r="BT108" i="4"/>
  <c r="BO108" i="4"/>
  <c r="BJ108" i="4"/>
  <c r="BE108" i="4"/>
  <c r="AZ108" i="4"/>
  <c r="AL108" i="4"/>
  <c r="AG108" i="4"/>
  <c r="AB108" i="4"/>
  <c r="W108" i="4"/>
  <c r="R108" i="4"/>
  <c r="M108" i="4"/>
  <c r="H108" i="4"/>
  <c r="CS107" i="4"/>
  <c r="CN107" i="4"/>
  <c r="CI107" i="4"/>
  <c r="CD107" i="4"/>
  <c r="BY107" i="4"/>
  <c r="BT107" i="4"/>
  <c r="BO107" i="4"/>
  <c r="BJ107" i="4"/>
  <c r="BE107" i="4"/>
  <c r="AZ107" i="4"/>
  <c r="AL107" i="4"/>
  <c r="AG107" i="4"/>
  <c r="AB107" i="4"/>
  <c r="W107" i="4"/>
  <c r="R107" i="4"/>
  <c r="M107" i="4"/>
  <c r="H107" i="4"/>
  <c r="CS106" i="4"/>
  <c r="CN106" i="4"/>
  <c r="CI106" i="4"/>
  <c r="CD106" i="4"/>
  <c r="BY106" i="4"/>
  <c r="BT106" i="4"/>
  <c r="BO106" i="4"/>
  <c r="BJ106" i="4"/>
  <c r="BE106" i="4"/>
  <c r="AZ106" i="4"/>
  <c r="AL106" i="4"/>
  <c r="AG106" i="4"/>
  <c r="AB106" i="4"/>
  <c r="W106" i="4"/>
  <c r="R106" i="4"/>
  <c r="M106" i="4"/>
  <c r="H106" i="4"/>
  <c r="CS105" i="4"/>
  <c r="CN105" i="4"/>
  <c r="CI105" i="4"/>
  <c r="CD105" i="4"/>
  <c r="BY105" i="4"/>
  <c r="BT105" i="4"/>
  <c r="BO105" i="4"/>
  <c r="BJ105" i="4"/>
  <c r="BE105" i="4"/>
  <c r="AZ105" i="4"/>
  <c r="AL105" i="4"/>
  <c r="AG105" i="4"/>
  <c r="AB105" i="4"/>
  <c r="W105" i="4"/>
  <c r="R105" i="4"/>
  <c r="M105" i="4"/>
  <c r="H105" i="4"/>
  <c r="CS104" i="4"/>
  <c r="CN104" i="4"/>
  <c r="CI104" i="4"/>
  <c r="CD104" i="4"/>
  <c r="BY104" i="4"/>
  <c r="BT104" i="4"/>
  <c r="BO104" i="4"/>
  <c r="BJ104" i="4"/>
  <c r="BE104" i="4"/>
  <c r="AZ104" i="4"/>
  <c r="AL104" i="4"/>
  <c r="AG104" i="4"/>
  <c r="AB104" i="4"/>
  <c r="W104" i="4"/>
  <c r="R104" i="4"/>
  <c r="M104" i="4"/>
  <c r="H104" i="4"/>
  <c r="CS103" i="4"/>
  <c r="CN103" i="4"/>
  <c r="CI103" i="4"/>
  <c r="CD103" i="4"/>
  <c r="BY103" i="4"/>
  <c r="BT103" i="4"/>
  <c r="BO103" i="4"/>
  <c r="BJ103" i="4"/>
  <c r="BE103" i="4"/>
  <c r="AZ103" i="4"/>
  <c r="AL103" i="4"/>
  <c r="AG103" i="4"/>
  <c r="AB103" i="4"/>
  <c r="W103" i="4"/>
  <c r="R103" i="4"/>
  <c r="M103" i="4"/>
  <c r="H103" i="4"/>
  <c r="CS102" i="4"/>
  <c r="CN102" i="4"/>
  <c r="CI102" i="4"/>
  <c r="CD102" i="4"/>
  <c r="BY102" i="4"/>
  <c r="BT102" i="4"/>
  <c r="BO102" i="4"/>
  <c r="BJ102" i="4"/>
  <c r="BE102" i="4"/>
  <c r="AZ102" i="4"/>
  <c r="AL102" i="4"/>
  <c r="AG102" i="4"/>
  <c r="AB102" i="4"/>
  <c r="W102" i="4"/>
  <c r="R102" i="4"/>
  <c r="M102" i="4"/>
  <c r="H102" i="4"/>
  <c r="CS101" i="4"/>
  <c r="CN101" i="4"/>
  <c r="CI101" i="4"/>
  <c r="CD101" i="4"/>
  <c r="BY101" i="4"/>
  <c r="BT101" i="4"/>
  <c r="BO101" i="4"/>
  <c r="BJ101" i="4"/>
  <c r="BE101" i="4"/>
  <c r="AZ101" i="4"/>
  <c r="AL101" i="4"/>
  <c r="AG101" i="4"/>
  <c r="AB101" i="4"/>
  <c r="W101" i="4"/>
  <c r="R101" i="4"/>
  <c r="M101" i="4"/>
  <c r="H101" i="4"/>
  <c r="CS100" i="4"/>
  <c r="CN100" i="4"/>
  <c r="CI100" i="4"/>
  <c r="CD100" i="4"/>
  <c r="BY100" i="4"/>
  <c r="BT100" i="4"/>
  <c r="BO100" i="4"/>
  <c r="BJ100" i="4"/>
  <c r="BE100" i="4"/>
  <c r="AZ100" i="4"/>
  <c r="AL100" i="4"/>
  <c r="AG100" i="4"/>
  <c r="AB100" i="4"/>
  <c r="W100" i="4"/>
  <c r="R100" i="4"/>
  <c r="M100" i="4"/>
  <c r="H100" i="4"/>
  <c r="CS99" i="4"/>
  <c r="CN99" i="4"/>
  <c r="CI99" i="4"/>
  <c r="CD99" i="4"/>
  <c r="BY99" i="4"/>
  <c r="BT99" i="4"/>
  <c r="BO99" i="4"/>
  <c r="BJ99" i="4"/>
  <c r="BE99" i="4"/>
  <c r="AZ99" i="4"/>
  <c r="AL99" i="4"/>
  <c r="AG99" i="4"/>
  <c r="AB99" i="4"/>
  <c r="W99" i="4"/>
  <c r="R99" i="4"/>
  <c r="M99" i="4"/>
  <c r="H99" i="4"/>
  <c r="CS98" i="4"/>
  <c r="CN98" i="4"/>
  <c r="CI98" i="4"/>
  <c r="CD98" i="4"/>
  <c r="BY98" i="4"/>
  <c r="BT98" i="4"/>
  <c r="BO98" i="4"/>
  <c r="BJ98" i="4"/>
  <c r="BE98" i="4"/>
  <c r="AZ98" i="4"/>
  <c r="AL98" i="4"/>
  <c r="AG98" i="4"/>
  <c r="AB98" i="4"/>
  <c r="W98" i="4"/>
  <c r="R98" i="4"/>
  <c r="M98" i="4"/>
  <c r="H98" i="4"/>
  <c r="CS97" i="4"/>
  <c r="CN97" i="4"/>
  <c r="CI97" i="4"/>
  <c r="CD97" i="4"/>
  <c r="BY97" i="4"/>
  <c r="BT97" i="4"/>
  <c r="BO97" i="4"/>
  <c r="BE97" i="4"/>
  <c r="AZ97" i="4"/>
  <c r="AL97" i="4"/>
  <c r="AG97" i="4"/>
  <c r="AB97" i="4"/>
  <c r="W97" i="4"/>
  <c r="R97" i="4"/>
  <c r="M97" i="4"/>
  <c r="H97" i="4"/>
  <c r="CS96" i="4"/>
  <c r="CN96" i="4"/>
  <c r="CI96" i="4"/>
  <c r="CD96" i="4"/>
  <c r="BY96" i="4"/>
  <c r="BT96" i="4"/>
  <c r="BO96" i="4"/>
  <c r="BJ96" i="4"/>
  <c r="BE96" i="4"/>
  <c r="AZ96" i="4"/>
  <c r="AL96" i="4"/>
  <c r="AG96" i="4"/>
  <c r="AB96" i="4"/>
  <c r="W96" i="4"/>
  <c r="R96" i="4"/>
  <c r="M96" i="4"/>
  <c r="H96" i="4"/>
  <c r="CS95" i="4"/>
  <c r="CN95" i="4"/>
  <c r="CI95" i="4"/>
  <c r="CD95" i="4"/>
  <c r="BY95" i="4"/>
  <c r="BT95" i="4"/>
  <c r="BO95" i="4"/>
  <c r="BJ95" i="4"/>
  <c r="BE95" i="4"/>
  <c r="AZ95" i="4"/>
  <c r="AL95" i="4"/>
  <c r="AG95" i="4"/>
  <c r="AB95" i="4"/>
  <c r="W95" i="4"/>
  <c r="R95" i="4"/>
  <c r="M95" i="4"/>
  <c r="H95" i="4"/>
  <c r="CS91" i="4"/>
  <c r="CN91" i="4"/>
  <c r="CI91" i="4"/>
  <c r="CD91" i="4"/>
  <c r="BY91" i="4"/>
  <c r="BT91" i="4"/>
  <c r="BO91" i="4"/>
  <c r="BJ91" i="4"/>
  <c r="BE91" i="4"/>
  <c r="AZ91" i="4"/>
  <c r="AL91" i="4"/>
  <c r="AG91" i="4"/>
  <c r="AB91" i="4"/>
  <c r="W91" i="4"/>
  <c r="R91" i="4"/>
  <c r="M91" i="4"/>
  <c r="H91" i="4"/>
  <c r="CS90" i="4"/>
  <c r="CN90" i="4"/>
  <c r="CI90" i="4"/>
  <c r="CD90" i="4"/>
  <c r="BY90" i="4"/>
  <c r="BT90" i="4"/>
  <c r="BO90" i="4"/>
  <c r="BJ90" i="4"/>
  <c r="BE90" i="4"/>
  <c r="AZ90" i="4"/>
  <c r="AL90" i="4"/>
  <c r="AG90" i="4"/>
  <c r="AB90" i="4"/>
  <c r="W90" i="4"/>
  <c r="R90" i="4"/>
  <c r="M90" i="4"/>
  <c r="H90" i="4"/>
  <c r="CS89" i="4"/>
  <c r="CN89" i="4"/>
  <c r="CI89" i="4"/>
  <c r="CD89" i="4"/>
  <c r="BY89" i="4"/>
  <c r="BT89" i="4"/>
  <c r="BO89" i="4"/>
  <c r="BJ89" i="4"/>
  <c r="BE89" i="4"/>
  <c r="AZ89" i="4"/>
  <c r="AL89" i="4"/>
  <c r="AG89" i="4"/>
  <c r="AB89" i="4"/>
  <c r="W89" i="4"/>
  <c r="R89" i="4"/>
  <c r="M89" i="4"/>
  <c r="H89" i="4"/>
  <c r="CS88" i="4"/>
  <c r="CN88" i="4"/>
  <c r="CI88" i="4"/>
  <c r="CD88" i="4"/>
  <c r="BY88" i="4"/>
  <c r="BT88" i="4"/>
  <c r="BO88" i="4"/>
  <c r="BJ88" i="4"/>
  <c r="BE88" i="4"/>
  <c r="AZ88" i="4"/>
  <c r="AL88" i="4"/>
  <c r="AG88" i="4"/>
  <c r="AB88" i="4"/>
  <c r="W88" i="4"/>
  <c r="R88" i="4"/>
  <c r="M88" i="4"/>
  <c r="H88" i="4"/>
  <c r="CS87" i="4"/>
  <c r="CN87" i="4"/>
  <c r="CI87" i="4"/>
  <c r="CD87" i="4"/>
  <c r="BY87" i="4"/>
  <c r="BT87" i="4"/>
  <c r="BO87" i="4"/>
  <c r="BJ87" i="4"/>
  <c r="BE87" i="4"/>
  <c r="AZ87" i="4"/>
  <c r="AL87" i="4"/>
  <c r="AG87" i="4"/>
  <c r="AB87" i="4"/>
  <c r="W87" i="4"/>
  <c r="R87" i="4"/>
  <c r="M87" i="4"/>
  <c r="H87" i="4"/>
  <c r="CS86" i="4"/>
  <c r="CN86" i="4"/>
  <c r="CI86" i="4"/>
  <c r="CD86" i="4"/>
  <c r="BY86" i="4"/>
  <c r="BT86" i="4"/>
  <c r="BO86" i="4"/>
  <c r="BJ86" i="4"/>
  <c r="BE86" i="4"/>
  <c r="AZ86" i="4"/>
  <c r="AL86" i="4"/>
  <c r="AG86" i="4"/>
  <c r="AB86" i="4"/>
  <c r="W86" i="4"/>
  <c r="R86" i="4"/>
  <c r="M86" i="4"/>
  <c r="H86" i="4"/>
  <c r="CS85" i="4"/>
  <c r="CN85" i="4"/>
  <c r="CI85" i="4"/>
  <c r="CD85" i="4"/>
  <c r="BY85" i="4"/>
  <c r="BT85" i="4"/>
  <c r="BO85" i="4"/>
  <c r="BJ85" i="4"/>
  <c r="BE85" i="4"/>
  <c r="AZ85" i="4"/>
  <c r="AL85" i="4"/>
  <c r="AG85" i="4"/>
  <c r="AB85" i="4"/>
  <c r="W85" i="4"/>
  <c r="R85" i="4"/>
  <c r="M85" i="4"/>
  <c r="H85" i="4"/>
  <c r="CS84" i="4"/>
  <c r="CN84" i="4"/>
  <c r="CI84" i="4"/>
  <c r="CD84" i="4"/>
  <c r="BY84" i="4"/>
  <c r="BT84" i="4"/>
  <c r="BO84" i="4"/>
  <c r="BJ84" i="4"/>
  <c r="BE84" i="4"/>
  <c r="AZ84" i="4"/>
  <c r="AL84" i="4"/>
  <c r="AG84" i="4"/>
  <c r="AB84" i="4"/>
  <c r="W84" i="4"/>
  <c r="R84" i="4"/>
  <c r="M84" i="4"/>
  <c r="H84" i="4"/>
  <c r="CS81" i="4"/>
  <c r="CN81" i="4"/>
  <c r="CI81" i="4"/>
  <c r="CD81" i="4"/>
  <c r="BY81" i="4"/>
  <c r="BT81" i="4"/>
  <c r="BO81" i="4"/>
  <c r="BJ81" i="4"/>
  <c r="BE81" i="4"/>
  <c r="AZ81" i="4"/>
  <c r="AL81" i="4"/>
  <c r="AG81" i="4"/>
  <c r="AB81" i="4"/>
  <c r="W81" i="4"/>
  <c r="R81" i="4"/>
  <c r="M81" i="4"/>
  <c r="H81" i="4"/>
  <c r="CS80" i="4"/>
  <c r="CN80" i="4"/>
  <c r="CI80" i="4"/>
  <c r="CD80" i="4"/>
  <c r="BY80" i="4"/>
  <c r="BT80" i="4"/>
  <c r="BO80" i="4"/>
  <c r="BJ80" i="4"/>
  <c r="BE80" i="4"/>
  <c r="AZ80" i="4"/>
  <c r="AL80" i="4"/>
  <c r="AG80" i="4"/>
  <c r="AB80" i="4"/>
  <c r="W80" i="4"/>
  <c r="R80" i="4"/>
  <c r="M80" i="4"/>
  <c r="H80" i="4"/>
  <c r="CS79" i="4"/>
  <c r="CN79" i="4"/>
  <c r="CI79" i="4"/>
  <c r="CD79" i="4"/>
  <c r="BY79" i="4"/>
  <c r="BT79" i="4"/>
  <c r="BO79" i="4"/>
  <c r="BJ79" i="4"/>
  <c r="BE79" i="4"/>
  <c r="AZ79" i="4"/>
  <c r="AL79" i="4"/>
  <c r="AG79" i="4"/>
  <c r="AB79" i="4"/>
  <c r="W79" i="4"/>
  <c r="R79" i="4"/>
  <c r="M79" i="4"/>
  <c r="H79" i="4"/>
  <c r="CS78" i="4"/>
  <c r="CN78" i="4"/>
  <c r="CI78" i="4"/>
  <c r="CD78" i="4"/>
  <c r="BY78" i="4"/>
  <c r="BT78" i="4"/>
  <c r="BO78" i="4"/>
  <c r="BJ78" i="4"/>
  <c r="BE78" i="4"/>
  <c r="AZ78" i="4"/>
  <c r="AL78" i="4"/>
  <c r="AG78" i="4"/>
  <c r="AB78" i="4"/>
  <c r="W78" i="4"/>
  <c r="R78" i="4"/>
  <c r="M78" i="4"/>
  <c r="H78" i="4"/>
  <c r="CS76" i="4"/>
  <c r="CN76" i="4"/>
  <c r="CI76" i="4"/>
  <c r="CD76" i="4"/>
  <c r="BY76" i="4"/>
  <c r="BT76" i="4"/>
  <c r="BO76" i="4"/>
  <c r="BJ76" i="4"/>
  <c r="BE76" i="4"/>
  <c r="AZ76" i="4"/>
  <c r="AL76" i="4"/>
  <c r="AG76" i="4"/>
  <c r="AB76" i="4"/>
  <c r="W76" i="4"/>
  <c r="R76" i="4"/>
  <c r="M76" i="4"/>
  <c r="H76" i="4"/>
  <c r="CS75" i="4"/>
  <c r="CN75" i="4"/>
  <c r="CI75" i="4"/>
  <c r="CD75" i="4"/>
  <c r="BY75" i="4"/>
  <c r="BT75" i="4"/>
  <c r="BO75" i="4"/>
  <c r="BJ75" i="4"/>
  <c r="BE75" i="4"/>
  <c r="AZ75" i="4"/>
  <c r="AL75" i="4"/>
  <c r="AG75" i="4"/>
  <c r="AB75" i="4"/>
  <c r="W75" i="4"/>
  <c r="R75" i="4"/>
  <c r="M75" i="4"/>
  <c r="H75" i="4"/>
  <c r="CS74" i="4"/>
  <c r="CN74" i="4"/>
  <c r="CI74" i="4"/>
  <c r="CD74" i="4"/>
  <c r="BY74" i="4"/>
  <c r="BT74" i="4"/>
  <c r="BO74" i="4"/>
  <c r="BJ74" i="4"/>
  <c r="BE74" i="4"/>
  <c r="AZ74" i="4"/>
  <c r="AL74" i="4"/>
  <c r="AG74" i="4"/>
  <c r="AB74" i="4"/>
  <c r="W74" i="4"/>
  <c r="R74" i="4"/>
  <c r="M74" i="4"/>
  <c r="H74" i="4"/>
  <c r="CS73" i="4"/>
  <c r="CN73" i="4"/>
  <c r="CI73" i="4"/>
  <c r="CD73" i="4"/>
  <c r="BY73" i="4"/>
  <c r="BT73" i="4"/>
  <c r="BO73" i="4"/>
  <c r="BJ73" i="4"/>
  <c r="BE73" i="4"/>
  <c r="AZ73" i="4"/>
  <c r="AL73" i="4"/>
  <c r="AG73" i="4"/>
  <c r="AB73" i="4"/>
  <c r="W73" i="4"/>
  <c r="R73" i="4"/>
  <c r="M73" i="4"/>
  <c r="H73" i="4"/>
  <c r="CS72" i="4"/>
  <c r="CN72" i="4"/>
  <c r="CI72" i="4"/>
  <c r="CD72" i="4"/>
  <c r="BY72" i="4"/>
  <c r="BT72" i="4"/>
  <c r="BO72" i="4"/>
  <c r="BJ72" i="4"/>
  <c r="BE72" i="4"/>
  <c r="AZ72" i="4"/>
  <c r="AL72" i="4"/>
  <c r="AG72" i="4"/>
  <c r="AB72" i="4"/>
  <c r="W72" i="4"/>
  <c r="R72" i="4"/>
  <c r="M72" i="4"/>
  <c r="H72" i="4"/>
  <c r="CS70" i="4"/>
  <c r="CN70" i="4"/>
  <c r="CI70" i="4"/>
  <c r="CD70" i="4"/>
  <c r="BY70" i="4"/>
  <c r="BT70" i="4"/>
  <c r="BO70" i="4"/>
  <c r="BJ70" i="4"/>
  <c r="BE70" i="4"/>
  <c r="AZ70" i="4"/>
  <c r="AL70" i="4"/>
  <c r="AG70" i="4"/>
  <c r="AB70" i="4"/>
  <c r="W70" i="4"/>
  <c r="R70" i="4"/>
  <c r="M70" i="4"/>
  <c r="H70" i="4"/>
  <c r="CS69" i="4"/>
  <c r="CN69" i="4"/>
  <c r="CI69" i="4"/>
  <c r="CD69" i="4"/>
  <c r="BY69" i="4"/>
  <c r="BT69" i="4"/>
  <c r="BO69" i="4"/>
  <c r="BJ69" i="4"/>
  <c r="BE69" i="4"/>
  <c r="AZ69" i="4"/>
  <c r="AL69" i="4"/>
  <c r="AG69" i="4"/>
  <c r="AB69" i="4"/>
  <c r="W69" i="4"/>
  <c r="R69" i="4"/>
  <c r="M69" i="4"/>
  <c r="H69" i="4"/>
  <c r="CS68" i="4"/>
  <c r="CN68" i="4"/>
  <c r="CI68" i="4"/>
  <c r="CD68" i="4"/>
  <c r="BY68" i="4"/>
  <c r="BT68" i="4"/>
  <c r="BO68" i="4"/>
  <c r="BJ68" i="4"/>
  <c r="BE68" i="4"/>
  <c r="AZ68" i="4"/>
  <c r="AL68" i="4"/>
  <c r="AG68" i="4"/>
  <c r="AB68" i="4"/>
  <c r="W68" i="4"/>
  <c r="R68" i="4"/>
  <c r="M68" i="4"/>
  <c r="H68" i="4"/>
  <c r="CS67" i="4"/>
  <c r="CN67" i="4"/>
  <c r="CI67" i="4"/>
  <c r="CD67" i="4"/>
  <c r="BY67" i="4"/>
  <c r="BT67" i="4"/>
  <c r="BO67" i="4"/>
  <c r="BJ67" i="4"/>
  <c r="BE67" i="4"/>
  <c r="AZ67" i="4"/>
  <c r="AL67" i="4"/>
  <c r="AG67" i="4"/>
  <c r="AB67" i="4"/>
  <c r="W67" i="4"/>
  <c r="R67" i="4"/>
  <c r="M67" i="4"/>
  <c r="H67" i="4"/>
  <c r="CS66" i="4"/>
  <c r="CN66" i="4"/>
  <c r="CI66" i="4"/>
  <c r="CD66" i="4"/>
  <c r="BY66" i="4"/>
  <c r="BT66" i="4"/>
  <c r="BO66" i="4"/>
  <c r="BJ66" i="4"/>
  <c r="BE66" i="4"/>
  <c r="AZ66" i="4"/>
  <c r="AL66" i="4"/>
  <c r="AG66" i="4"/>
  <c r="AB66" i="4"/>
  <c r="W66" i="4"/>
  <c r="R66" i="4"/>
  <c r="M66" i="4"/>
  <c r="H66" i="4"/>
  <c r="CS65" i="4"/>
  <c r="CN65" i="4"/>
  <c r="CI65" i="4"/>
  <c r="CD65" i="4"/>
  <c r="BY65" i="4"/>
  <c r="BT65" i="4"/>
  <c r="BO65" i="4"/>
  <c r="BJ65" i="4"/>
  <c r="BE65" i="4"/>
  <c r="AZ65" i="4"/>
  <c r="AL65" i="4"/>
  <c r="AG65" i="4"/>
  <c r="AB65" i="4"/>
  <c r="W65" i="4"/>
  <c r="R65" i="4"/>
  <c r="M65" i="4"/>
  <c r="H65" i="4"/>
  <c r="CS64" i="4"/>
  <c r="CN64" i="4"/>
  <c r="CI64" i="4"/>
  <c r="CD64" i="4"/>
  <c r="BY64" i="4"/>
  <c r="BT64" i="4"/>
  <c r="BO64" i="4"/>
  <c r="BJ64" i="4"/>
  <c r="BE64" i="4"/>
  <c r="AZ64" i="4"/>
  <c r="AL64" i="4"/>
  <c r="AG64" i="4"/>
  <c r="AB64" i="4"/>
  <c r="W64" i="4"/>
  <c r="R64" i="4"/>
  <c r="M64" i="4"/>
  <c r="H64" i="4"/>
  <c r="CS63" i="4"/>
  <c r="CN63" i="4"/>
  <c r="CI63" i="4"/>
  <c r="CD63" i="4"/>
  <c r="BY63" i="4"/>
  <c r="BT63" i="4"/>
  <c r="BO63" i="4"/>
  <c r="BJ63" i="4"/>
  <c r="BE63" i="4"/>
  <c r="AZ63" i="4"/>
  <c r="AL63" i="4"/>
  <c r="AG63" i="4"/>
  <c r="AB63" i="4"/>
  <c r="W63" i="4"/>
  <c r="R63" i="4"/>
  <c r="M63" i="4"/>
  <c r="H63" i="4"/>
  <c r="CS62" i="4"/>
  <c r="CN62" i="4"/>
  <c r="CI62" i="4"/>
  <c r="CD62" i="4"/>
  <c r="BY62" i="4"/>
  <c r="BT62" i="4"/>
  <c r="BO62" i="4"/>
  <c r="BJ62" i="4"/>
  <c r="BE62" i="4"/>
  <c r="AZ62" i="4"/>
  <c r="AL62" i="4"/>
  <c r="AG62" i="4"/>
  <c r="AB62" i="4"/>
  <c r="W62" i="4"/>
  <c r="R62" i="4"/>
  <c r="M62" i="4"/>
  <c r="H62" i="4"/>
  <c r="CS61" i="4"/>
  <c r="CN61" i="4"/>
  <c r="CI61" i="4"/>
  <c r="CD61" i="4"/>
  <c r="BY61" i="4"/>
  <c r="BT61" i="4"/>
  <c r="BO61" i="4"/>
  <c r="BJ61" i="4"/>
  <c r="BE61" i="4"/>
  <c r="AZ61" i="4"/>
  <c r="AL61" i="4"/>
  <c r="AG61" i="4"/>
  <c r="AB61" i="4"/>
  <c r="W61" i="4"/>
  <c r="R61" i="4"/>
  <c r="M61" i="4"/>
  <c r="H61" i="4"/>
  <c r="CS60" i="4"/>
  <c r="CN60" i="4"/>
  <c r="CI60" i="4"/>
  <c r="CD60" i="4"/>
  <c r="BY60" i="4"/>
  <c r="BT60" i="4"/>
  <c r="BO60" i="4"/>
  <c r="BJ60" i="4"/>
  <c r="BE60" i="4"/>
  <c r="AZ60" i="4"/>
  <c r="AL60" i="4"/>
  <c r="AG60" i="4"/>
  <c r="AB60" i="4"/>
  <c r="W60" i="4"/>
  <c r="R60" i="4"/>
  <c r="M60" i="4"/>
  <c r="H60" i="4"/>
  <c r="CS59" i="4"/>
  <c r="CN59" i="4"/>
  <c r="CI59" i="4"/>
  <c r="CD59" i="4"/>
  <c r="BY59" i="4"/>
  <c r="BT59" i="4"/>
  <c r="BO59" i="4"/>
  <c r="BJ59" i="4"/>
  <c r="BE59" i="4"/>
  <c r="AZ59" i="4"/>
  <c r="AL59" i="4"/>
  <c r="AG59" i="4"/>
  <c r="AB59" i="4"/>
  <c r="W59" i="4"/>
  <c r="R59" i="4"/>
  <c r="M59" i="4"/>
  <c r="H59" i="4"/>
  <c r="CS58" i="4"/>
  <c r="CN58" i="4"/>
  <c r="CI58" i="4"/>
  <c r="CD58" i="4"/>
  <c r="BY58" i="4"/>
  <c r="BT58" i="4"/>
  <c r="BO58" i="4"/>
  <c r="BJ58" i="4"/>
  <c r="BE58" i="4"/>
  <c r="AZ58" i="4"/>
  <c r="AL58" i="4"/>
  <c r="AG58" i="4"/>
  <c r="AB58" i="4"/>
  <c r="W58" i="4"/>
  <c r="R58" i="4"/>
  <c r="M58" i="4"/>
  <c r="H58" i="4"/>
  <c r="CS57" i="4"/>
  <c r="CN57" i="4"/>
  <c r="CI57" i="4"/>
  <c r="CD57" i="4"/>
  <c r="BY57" i="4"/>
  <c r="BT57" i="4"/>
  <c r="BO57" i="4"/>
  <c r="BJ57" i="4"/>
  <c r="BE57" i="4"/>
  <c r="AZ57" i="4"/>
  <c r="AL57" i="4"/>
  <c r="AG57" i="4"/>
  <c r="AB57" i="4"/>
  <c r="W57" i="4"/>
  <c r="R57" i="4"/>
  <c r="M57" i="4"/>
  <c r="H57" i="4"/>
  <c r="CS56" i="4"/>
  <c r="CN56" i="4"/>
  <c r="CI56" i="4"/>
  <c r="CD56" i="4"/>
  <c r="BY56" i="4"/>
  <c r="BT56" i="4"/>
  <c r="BO56" i="4"/>
  <c r="BJ56" i="4"/>
  <c r="BE56" i="4"/>
  <c r="AZ56" i="4"/>
  <c r="AL56" i="4"/>
  <c r="AG56" i="4"/>
  <c r="AB56" i="4"/>
  <c r="W56" i="4"/>
  <c r="R56" i="4"/>
  <c r="M56" i="4"/>
  <c r="H56" i="4"/>
  <c r="CS55" i="4"/>
  <c r="CN55" i="4"/>
  <c r="CI55" i="4"/>
  <c r="CD55" i="4"/>
  <c r="BY55" i="4"/>
  <c r="BT55" i="4"/>
  <c r="BO55" i="4"/>
  <c r="BJ55" i="4"/>
  <c r="BE55" i="4"/>
  <c r="AZ55" i="4"/>
  <c r="AL55" i="4"/>
  <c r="AG55" i="4"/>
  <c r="AB55" i="4"/>
  <c r="W55" i="4"/>
  <c r="R55" i="4"/>
  <c r="M55" i="4"/>
  <c r="H55" i="4"/>
  <c r="CS54" i="4"/>
  <c r="CN54" i="4"/>
  <c r="CI54" i="4"/>
  <c r="CD54" i="4"/>
  <c r="BY54" i="4"/>
  <c r="BT54" i="4"/>
  <c r="BO54" i="4"/>
  <c r="BJ54" i="4"/>
  <c r="BE54" i="4"/>
  <c r="AZ54" i="4"/>
  <c r="AL54" i="4"/>
  <c r="AG54" i="4"/>
  <c r="AB54" i="4"/>
  <c r="W54" i="4"/>
  <c r="R54" i="4"/>
  <c r="M54" i="4"/>
  <c r="H54" i="4"/>
  <c r="CS53" i="4"/>
  <c r="CN53" i="4"/>
  <c r="CI53" i="4"/>
  <c r="CD53" i="4"/>
  <c r="BY53" i="4"/>
  <c r="BT53" i="4"/>
  <c r="BO53" i="4"/>
  <c r="BJ53" i="4"/>
  <c r="BE53" i="4"/>
  <c r="AZ53" i="4"/>
  <c r="AL53" i="4"/>
  <c r="AG53" i="4"/>
  <c r="AB53" i="4"/>
  <c r="W53" i="4"/>
  <c r="R53" i="4"/>
  <c r="M53" i="4"/>
  <c r="H53" i="4"/>
  <c r="CS52" i="4"/>
  <c r="CN52" i="4"/>
  <c r="CI52" i="4"/>
  <c r="CD52" i="4"/>
  <c r="BY52" i="4"/>
  <c r="BT52" i="4"/>
  <c r="BO52" i="4"/>
  <c r="BJ52" i="4"/>
  <c r="BE52" i="4"/>
  <c r="AZ52" i="4"/>
  <c r="AL52" i="4"/>
  <c r="AG52" i="4"/>
  <c r="AB52" i="4"/>
  <c r="W52" i="4"/>
  <c r="R52" i="4"/>
  <c r="M52" i="4"/>
  <c r="H52" i="4"/>
  <c r="CS51" i="4"/>
  <c r="CN51" i="4"/>
  <c r="CI51" i="4"/>
  <c r="CD51" i="4"/>
  <c r="BY51" i="4"/>
  <c r="BT51" i="4"/>
  <c r="BO51" i="4"/>
  <c r="BJ51" i="4"/>
  <c r="BE51" i="4"/>
  <c r="AZ51" i="4"/>
  <c r="AL51" i="4"/>
  <c r="AG51" i="4"/>
  <c r="AB51" i="4"/>
  <c r="W51" i="4"/>
  <c r="R51" i="4"/>
  <c r="M51" i="4"/>
  <c r="H51" i="4"/>
  <c r="CS50" i="4"/>
  <c r="CN50" i="4"/>
  <c r="CI50" i="4"/>
  <c r="CD50" i="4"/>
  <c r="BY50" i="4"/>
  <c r="BT50" i="4"/>
  <c r="BO50" i="4"/>
  <c r="BJ50" i="4"/>
  <c r="BE50" i="4"/>
  <c r="AZ50" i="4"/>
  <c r="AL50" i="4"/>
  <c r="AG50" i="4"/>
  <c r="AB50" i="4"/>
  <c r="W50" i="4"/>
  <c r="R50" i="4"/>
  <c r="M50" i="4"/>
  <c r="H50" i="4"/>
  <c r="CS49" i="4"/>
  <c r="CN49" i="4"/>
  <c r="CI49" i="4"/>
  <c r="CD49" i="4"/>
  <c r="BY49" i="4"/>
  <c r="BT49" i="4"/>
  <c r="BO49" i="4"/>
  <c r="BJ49" i="4"/>
  <c r="BE49" i="4"/>
  <c r="AZ49" i="4"/>
  <c r="AL49" i="4"/>
  <c r="AG49" i="4"/>
  <c r="AB49" i="4"/>
  <c r="W49" i="4"/>
  <c r="R49" i="4"/>
  <c r="M49" i="4"/>
  <c r="H49" i="4"/>
  <c r="CS48" i="4"/>
  <c r="CN48" i="4"/>
  <c r="CI48" i="4"/>
  <c r="CD48" i="4"/>
  <c r="BY48" i="4"/>
  <c r="BT48" i="4"/>
  <c r="BO48" i="4"/>
  <c r="BJ48" i="4"/>
  <c r="BE48" i="4"/>
  <c r="AZ48" i="4"/>
  <c r="AL48" i="4"/>
  <c r="AG48" i="4"/>
  <c r="AB48" i="4"/>
  <c r="W48" i="4"/>
  <c r="R48" i="4"/>
  <c r="M48" i="4"/>
  <c r="H48" i="4"/>
  <c r="CS47" i="4"/>
  <c r="CN47" i="4"/>
  <c r="CI47" i="4"/>
  <c r="CD47" i="4"/>
  <c r="BY47" i="4"/>
  <c r="BT47" i="4"/>
  <c r="BO47" i="4"/>
  <c r="BJ47" i="4"/>
  <c r="BE47" i="4"/>
  <c r="AZ47" i="4"/>
  <c r="AL47" i="4"/>
  <c r="AG47" i="4"/>
  <c r="AB47" i="4"/>
  <c r="W47" i="4"/>
  <c r="R47" i="4"/>
  <c r="M47" i="4"/>
  <c r="H47" i="4"/>
  <c r="CS46" i="4"/>
  <c r="CN46" i="4"/>
  <c r="CI46" i="4"/>
  <c r="CD46" i="4"/>
  <c r="BY46" i="4"/>
  <c r="BT46" i="4"/>
  <c r="BO46" i="4"/>
  <c r="BJ46" i="4"/>
  <c r="BE46" i="4"/>
  <c r="AZ46" i="4"/>
  <c r="AL46" i="4"/>
  <c r="AG46" i="4"/>
  <c r="AB46" i="4"/>
  <c r="W46" i="4"/>
  <c r="R46" i="4"/>
  <c r="M46" i="4"/>
  <c r="H46" i="4"/>
  <c r="CS45" i="4"/>
  <c r="CN45" i="4"/>
  <c r="CI45" i="4"/>
  <c r="CD45" i="4"/>
  <c r="BY45" i="4"/>
  <c r="BT45" i="4"/>
  <c r="BO45" i="4"/>
  <c r="BJ45" i="4"/>
  <c r="BE45" i="4"/>
  <c r="AZ45" i="4"/>
  <c r="AL45" i="4"/>
  <c r="AG45" i="4"/>
  <c r="AB45" i="4"/>
  <c r="W45" i="4"/>
  <c r="R45" i="4"/>
  <c r="M45" i="4"/>
  <c r="H45" i="4"/>
  <c r="CS44" i="4"/>
  <c r="CN44" i="4"/>
  <c r="CI44" i="4"/>
  <c r="CD44" i="4"/>
  <c r="BY44" i="4"/>
  <c r="BT44" i="4"/>
  <c r="BO44" i="4"/>
  <c r="BJ44" i="4"/>
  <c r="BE44" i="4"/>
  <c r="AZ44" i="4"/>
  <c r="AL44" i="4"/>
  <c r="AG44" i="4"/>
  <c r="AB44" i="4"/>
  <c r="W44" i="4"/>
  <c r="R44" i="4"/>
  <c r="M44" i="4"/>
  <c r="H44" i="4"/>
  <c r="CS43" i="4"/>
  <c r="CN43" i="4"/>
  <c r="CI43" i="4"/>
  <c r="CD43" i="4"/>
  <c r="BY43" i="4"/>
  <c r="BT43" i="4"/>
  <c r="BO43" i="4"/>
  <c r="BJ43" i="4"/>
  <c r="BE43" i="4"/>
  <c r="AZ43" i="4"/>
  <c r="AL43" i="4"/>
  <c r="AG43" i="4"/>
  <c r="AB43" i="4"/>
  <c r="W43" i="4"/>
  <c r="R43" i="4"/>
  <c r="M43" i="4"/>
  <c r="H43" i="4"/>
  <c r="CS42" i="4"/>
  <c r="CN42" i="4"/>
  <c r="CI42" i="4"/>
  <c r="CD42" i="4"/>
  <c r="BY42" i="4"/>
  <c r="BT42" i="4"/>
  <c r="BO42" i="4"/>
  <c r="BJ42" i="4"/>
  <c r="BE42" i="4"/>
  <c r="AZ42" i="4"/>
  <c r="AL42" i="4"/>
  <c r="AG42" i="4"/>
  <c r="AB42" i="4"/>
  <c r="W42" i="4"/>
  <c r="R42" i="4"/>
  <c r="M42" i="4"/>
  <c r="H42" i="4"/>
  <c r="CS41" i="4"/>
  <c r="CN41" i="4"/>
  <c r="CI41" i="4"/>
  <c r="CD41" i="4"/>
  <c r="BY41" i="4"/>
  <c r="BT41" i="4"/>
  <c r="BO41" i="4"/>
  <c r="BJ41" i="4"/>
  <c r="BE41" i="4"/>
  <c r="AZ41" i="4"/>
  <c r="AL41" i="4"/>
  <c r="AG41" i="4"/>
  <c r="AB41" i="4"/>
  <c r="W41" i="4"/>
  <c r="R41" i="4"/>
  <c r="M41" i="4"/>
  <c r="H41" i="4"/>
  <c r="CS40" i="4"/>
  <c r="CN40" i="4"/>
  <c r="CI40" i="4"/>
  <c r="CD40" i="4"/>
  <c r="BY40" i="4"/>
  <c r="BT40" i="4"/>
  <c r="BO40" i="4"/>
  <c r="BJ40" i="4"/>
  <c r="BE40" i="4"/>
  <c r="AZ40" i="4"/>
  <c r="AL40" i="4"/>
  <c r="AG40" i="4"/>
  <c r="AB40" i="4"/>
  <c r="W40" i="4"/>
  <c r="R40" i="4"/>
  <c r="M40" i="4"/>
  <c r="H40" i="4"/>
  <c r="CS39" i="4"/>
  <c r="CN39" i="4"/>
  <c r="CI39" i="4"/>
  <c r="CD39" i="4"/>
  <c r="BY39" i="4"/>
  <c r="BT39" i="4"/>
  <c r="BO39" i="4"/>
  <c r="BJ39" i="4"/>
  <c r="BE39" i="4"/>
  <c r="AZ39" i="4"/>
  <c r="AL39" i="4"/>
  <c r="AG39" i="4"/>
  <c r="AB39" i="4"/>
  <c r="W39" i="4"/>
  <c r="R39" i="4"/>
  <c r="M39" i="4"/>
  <c r="H39" i="4"/>
  <c r="CS38" i="4"/>
  <c r="CN38" i="4"/>
  <c r="CI38" i="4"/>
  <c r="CD38" i="4"/>
  <c r="BY38" i="4"/>
  <c r="BT38" i="4"/>
  <c r="BO38" i="4"/>
  <c r="BJ38" i="4"/>
  <c r="BE38" i="4"/>
  <c r="AZ38" i="4"/>
  <c r="AL38" i="4"/>
  <c r="AG38" i="4"/>
  <c r="AB38" i="4"/>
  <c r="W38" i="4"/>
  <c r="R38" i="4"/>
  <c r="M38" i="4"/>
  <c r="H38" i="4"/>
  <c r="CS37" i="4"/>
  <c r="CN37" i="4"/>
  <c r="CI37" i="4"/>
  <c r="CD37" i="4"/>
  <c r="BY37" i="4"/>
  <c r="BT37" i="4"/>
  <c r="BO37" i="4"/>
  <c r="BJ37" i="4"/>
  <c r="BE37" i="4"/>
  <c r="AZ37" i="4"/>
  <c r="AL37" i="4"/>
  <c r="AG37" i="4"/>
  <c r="AB37" i="4"/>
  <c r="W37" i="4"/>
  <c r="R37" i="4"/>
  <c r="M37" i="4"/>
  <c r="H37" i="4"/>
  <c r="CS36" i="4"/>
  <c r="CN36" i="4"/>
  <c r="CI36" i="4"/>
  <c r="CD36" i="4"/>
  <c r="BY36" i="4"/>
  <c r="BT36" i="4"/>
  <c r="BO36" i="4"/>
  <c r="BJ36" i="4"/>
  <c r="BE36" i="4"/>
  <c r="AZ36" i="4"/>
  <c r="AL36" i="4"/>
  <c r="AG36" i="4"/>
  <c r="AB36" i="4"/>
  <c r="W36" i="4"/>
  <c r="R36" i="4"/>
  <c r="M36" i="4"/>
  <c r="H36" i="4"/>
  <c r="CS35" i="4"/>
  <c r="CN35" i="4"/>
  <c r="CI35" i="4"/>
  <c r="CD35" i="4"/>
  <c r="BY35" i="4"/>
  <c r="BT35" i="4"/>
  <c r="BO35" i="4"/>
  <c r="BJ35" i="4"/>
  <c r="BE35" i="4"/>
  <c r="AZ35" i="4"/>
  <c r="AL35" i="4"/>
  <c r="AG35" i="4"/>
  <c r="AB35" i="4"/>
  <c r="W35" i="4"/>
  <c r="R35" i="4"/>
  <c r="M35" i="4"/>
  <c r="H35" i="4"/>
  <c r="CS34" i="4"/>
  <c r="CN34" i="4"/>
  <c r="CI34" i="4"/>
  <c r="CD34" i="4"/>
  <c r="BY34" i="4"/>
  <c r="BT34" i="4"/>
  <c r="BO34" i="4"/>
  <c r="BJ34" i="4"/>
  <c r="BE34" i="4"/>
  <c r="AZ34" i="4"/>
  <c r="AL34" i="4"/>
  <c r="AG34" i="4"/>
  <c r="AB34" i="4"/>
  <c r="W34" i="4"/>
  <c r="R34" i="4"/>
  <c r="M34" i="4"/>
  <c r="H34" i="4"/>
  <c r="CS33" i="4"/>
  <c r="CN33" i="4"/>
  <c r="CI33" i="4"/>
  <c r="CD33" i="4"/>
  <c r="BY33" i="4"/>
  <c r="BT33" i="4"/>
  <c r="BO33" i="4"/>
  <c r="BJ33" i="4"/>
  <c r="BE33" i="4"/>
  <c r="AZ33" i="4"/>
  <c r="AL33" i="4"/>
  <c r="AG33" i="4"/>
  <c r="AB33" i="4"/>
  <c r="W33" i="4"/>
  <c r="R33" i="4"/>
  <c r="M33" i="4"/>
  <c r="H33" i="4"/>
  <c r="CS32" i="4"/>
  <c r="CN32" i="4"/>
  <c r="CI32" i="4"/>
  <c r="CD32" i="4"/>
  <c r="BY32" i="4"/>
  <c r="BT32" i="4"/>
  <c r="BO32" i="4"/>
  <c r="BJ32" i="4"/>
  <c r="BE32" i="4"/>
  <c r="AZ32" i="4"/>
  <c r="AL32" i="4"/>
  <c r="AG32" i="4"/>
  <c r="AB32" i="4"/>
  <c r="W32" i="4"/>
  <c r="R32" i="4"/>
  <c r="M32" i="4"/>
  <c r="H32" i="4"/>
  <c r="CS31" i="4"/>
  <c r="CN31" i="4"/>
  <c r="CI31" i="4"/>
  <c r="CD31" i="4"/>
  <c r="BY31" i="4"/>
  <c r="BT31" i="4"/>
  <c r="BO31" i="4"/>
  <c r="BJ31" i="4"/>
  <c r="BE31" i="4"/>
  <c r="AZ31" i="4"/>
  <c r="AL31" i="4"/>
  <c r="AG31" i="4"/>
  <c r="AB31" i="4"/>
  <c r="W31" i="4"/>
  <c r="R31" i="4"/>
  <c r="M31" i="4"/>
  <c r="H31" i="4"/>
  <c r="CS30" i="4"/>
  <c r="CN30" i="4"/>
  <c r="CI30" i="4"/>
  <c r="CD30" i="4"/>
  <c r="BY30" i="4"/>
  <c r="BT30" i="4"/>
  <c r="BO30" i="4"/>
  <c r="BJ30" i="4"/>
  <c r="BE30" i="4"/>
  <c r="AZ30" i="4"/>
  <c r="AL30" i="4"/>
  <c r="AG30" i="4"/>
  <c r="AB30" i="4"/>
  <c r="W30" i="4"/>
  <c r="R30" i="4"/>
  <c r="M30" i="4"/>
  <c r="H30" i="4"/>
  <c r="CS28" i="4"/>
  <c r="CN28" i="4"/>
  <c r="CI28" i="4"/>
  <c r="CD28" i="4"/>
  <c r="BY28" i="4"/>
  <c r="BT28" i="4"/>
  <c r="BO28" i="4"/>
  <c r="BJ28" i="4"/>
  <c r="BE28" i="4"/>
  <c r="AZ28" i="4"/>
  <c r="AL28" i="4"/>
  <c r="AG28" i="4"/>
  <c r="AB28" i="4"/>
  <c r="W28" i="4"/>
  <c r="R28" i="4"/>
  <c r="M28" i="4"/>
  <c r="H28" i="4"/>
  <c r="CS27" i="4"/>
  <c r="CN27" i="4"/>
  <c r="CI27" i="4"/>
  <c r="CD27" i="4"/>
  <c r="BY27" i="4"/>
  <c r="BT27" i="4"/>
  <c r="BO27" i="4"/>
  <c r="BJ27" i="4"/>
  <c r="BE27" i="4"/>
  <c r="AZ27" i="4"/>
  <c r="AL27" i="4"/>
  <c r="AG27" i="4"/>
  <c r="AB27" i="4"/>
  <c r="W27" i="4"/>
  <c r="R27" i="4"/>
  <c r="M27" i="4"/>
  <c r="H27" i="4"/>
  <c r="CS26" i="4"/>
  <c r="CN26" i="4"/>
  <c r="CI26" i="4"/>
  <c r="CD26" i="4"/>
  <c r="BY26" i="4"/>
  <c r="BT26" i="4"/>
  <c r="BO26" i="4"/>
  <c r="BJ26" i="4"/>
  <c r="BE26" i="4"/>
  <c r="AZ26" i="4"/>
  <c r="AL26" i="4"/>
  <c r="AG26" i="4"/>
  <c r="AB26" i="4"/>
  <c r="W26" i="4"/>
  <c r="R26" i="4"/>
  <c r="M26" i="4"/>
  <c r="H26" i="4"/>
  <c r="CS25" i="4"/>
  <c r="CN25" i="4"/>
  <c r="CI25" i="4"/>
  <c r="CD25" i="4"/>
  <c r="BY25" i="4"/>
  <c r="BT25" i="4"/>
  <c r="BO25" i="4"/>
  <c r="BJ25" i="4"/>
  <c r="BE25" i="4"/>
  <c r="AZ25" i="4"/>
  <c r="AL25" i="4"/>
  <c r="AG25" i="4"/>
  <c r="AB25" i="4"/>
  <c r="W25" i="4"/>
  <c r="R25" i="4"/>
  <c r="M25" i="4"/>
  <c r="H25" i="4"/>
  <c r="CS22" i="4"/>
  <c r="CN22" i="4"/>
  <c r="CI22" i="4"/>
  <c r="CD22" i="4"/>
  <c r="BY22" i="4"/>
  <c r="BT22" i="4"/>
  <c r="BO22" i="4"/>
  <c r="BJ22" i="4"/>
  <c r="BE22" i="4"/>
  <c r="AZ22" i="4"/>
  <c r="AL22" i="4"/>
  <c r="AG22" i="4"/>
  <c r="AB22" i="4"/>
  <c r="W22" i="4"/>
  <c r="R22" i="4"/>
  <c r="H22" i="4"/>
  <c r="CS18" i="4"/>
  <c r="CN18" i="4"/>
  <c r="CI18" i="4"/>
  <c r="CD18" i="4"/>
  <c r="BY18" i="4"/>
  <c r="BT18" i="4"/>
  <c r="BO18" i="4"/>
  <c r="BJ18" i="4"/>
  <c r="BE18" i="4"/>
  <c r="AZ18" i="4"/>
  <c r="AL18" i="4"/>
  <c r="AG18" i="4"/>
  <c r="AB18" i="4"/>
  <c r="W18" i="4"/>
  <c r="R18" i="4"/>
  <c r="CS17" i="4"/>
  <c r="CN17" i="4"/>
  <c r="CI17" i="4"/>
  <c r="CD17" i="4"/>
  <c r="BY17" i="4"/>
  <c r="BT17" i="4"/>
  <c r="BO17" i="4"/>
  <c r="BJ17" i="4"/>
  <c r="BE17" i="4"/>
  <c r="AZ17" i="4"/>
  <c r="AL17" i="4"/>
  <c r="AG17" i="4"/>
  <c r="AB17" i="4"/>
  <c r="W17" i="4"/>
  <c r="R17" i="4"/>
  <c r="M17" i="4"/>
  <c r="H17" i="4"/>
  <c r="CS16" i="4"/>
  <c r="CN16" i="4"/>
  <c r="CI16" i="4"/>
  <c r="CD16" i="4"/>
  <c r="BY16" i="4"/>
  <c r="BT16" i="4"/>
  <c r="BO16" i="4"/>
  <c r="BJ16" i="4"/>
  <c r="BE16" i="4"/>
  <c r="AZ16" i="4"/>
  <c r="AL16" i="4"/>
  <c r="AG16" i="4"/>
  <c r="AB16" i="4"/>
  <c r="W16" i="4"/>
  <c r="R16" i="4"/>
  <c r="M16" i="4"/>
  <c r="H16" i="4"/>
  <c r="CS14" i="4"/>
  <c r="CN14" i="4"/>
  <c r="CI14" i="4"/>
  <c r="CD14" i="4"/>
  <c r="BY14" i="4"/>
  <c r="BT14" i="4"/>
  <c r="BO14" i="4"/>
  <c r="BJ14" i="4"/>
  <c r="BE14" i="4"/>
  <c r="AZ14" i="4"/>
  <c r="AL14" i="4"/>
  <c r="AG14" i="4"/>
  <c r="AB14" i="4"/>
  <c r="W14" i="4"/>
  <c r="R14" i="4"/>
  <c r="M14" i="4"/>
  <c r="H14" i="4"/>
  <c r="CS13" i="4"/>
  <c r="CN13" i="4"/>
  <c r="CI13" i="4"/>
  <c r="CD13" i="4"/>
  <c r="BY13" i="4"/>
  <c r="BT13" i="4"/>
  <c r="BO13" i="4"/>
  <c r="BJ13" i="4"/>
  <c r="BE13" i="4"/>
  <c r="AZ13" i="4"/>
  <c r="AL13" i="4"/>
  <c r="AG13" i="4"/>
  <c r="AB13" i="4"/>
  <c r="W13" i="4"/>
  <c r="R13" i="4"/>
  <c r="M13" i="4"/>
  <c r="H13" i="4"/>
  <c r="CS12" i="4"/>
  <c r="CN12" i="4"/>
  <c r="CI12" i="4"/>
  <c r="CD12" i="4"/>
  <c r="BY12" i="4"/>
  <c r="BT12" i="4"/>
  <c r="BO12" i="4"/>
  <c r="BJ12" i="4"/>
  <c r="BE12" i="4"/>
  <c r="AZ12" i="4"/>
  <c r="AL12" i="4"/>
  <c r="AG12" i="4"/>
  <c r="AB12" i="4"/>
  <c r="W12" i="4"/>
  <c r="R12" i="4"/>
  <c r="M12" i="4"/>
  <c r="H12" i="4"/>
  <c r="CS11" i="4"/>
  <c r="CN11" i="4"/>
  <c r="CI11" i="4"/>
  <c r="CD11" i="4"/>
  <c r="BY11" i="4"/>
  <c r="BT11" i="4"/>
  <c r="BO11" i="4"/>
  <c r="BJ11" i="4"/>
  <c r="BE11" i="4"/>
  <c r="AZ11" i="4"/>
  <c r="AL11" i="4"/>
  <c r="AG11" i="4"/>
  <c r="AB11" i="4"/>
  <c r="W11" i="4"/>
  <c r="R11" i="4"/>
  <c r="M11" i="4"/>
  <c r="H11" i="4"/>
  <c r="CS10" i="4"/>
  <c r="CN10" i="4"/>
  <c r="CI10" i="4"/>
  <c r="CD10" i="4"/>
  <c r="BY10" i="4"/>
  <c r="BT10" i="4"/>
  <c r="BO10" i="4"/>
  <c r="BJ10" i="4"/>
  <c r="BE10" i="4"/>
  <c r="AZ10" i="4"/>
  <c r="AL10" i="4"/>
  <c r="AG10" i="4"/>
  <c r="AB10" i="4"/>
  <c r="W10" i="4"/>
  <c r="R10" i="4"/>
  <c r="M10" i="4"/>
  <c r="H10" i="4"/>
  <c r="CP84" i="3"/>
  <c r="CO84" i="3"/>
  <c r="CJ84" i="3"/>
  <c r="CE84" i="3"/>
  <c r="BZ84" i="3"/>
  <c r="BU84" i="3"/>
  <c r="BP84" i="3"/>
  <c r="BK84" i="3"/>
  <c r="BF84" i="3"/>
  <c r="BA84" i="3"/>
  <c r="AV84" i="3"/>
  <c r="AQ84" i="3"/>
  <c r="AL84" i="3"/>
  <c r="AG84" i="3"/>
  <c r="AB84" i="3"/>
  <c r="W84" i="3"/>
  <c r="R84" i="3"/>
  <c r="M84" i="3"/>
  <c r="H84" i="3"/>
  <c r="CP83" i="3"/>
  <c r="CO83" i="3"/>
  <c r="CJ83" i="3"/>
  <c r="CE83" i="3"/>
  <c r="BZ83" i="3"/>
  <c r="BU83" i="3"/>
  <c r="BP83" i="3"/>
  <c r="BK83" i="3"/>
  <c r="BF83" i="3"/>
  <c r="BA83" i="3"/>
  <c r="AV83" i="3"/>
  <c r="AQ83" i="3"/>
  <c r="AL83" i="3"/>
  <c r="AG83" i="3"/>
  <c r="AB83" i="3"/>
  <c r="W83" i="3"/>
  <c r="R83" i="3"/>
  <c r="M83" i="3"/>
  <c r="H83" i="3"/>
  <c r="CP82" i="3"/>
  <c r="CO82" i="3"/>
  <c r="CJ82" i="3"/>
  <c r="CE82" i="3"/>
  <c r="BZ82" i="3"/>
  <c r="BU82" i="3"/>
  <c r="BP82" i="3"/>
  <c r="BK82" i="3"/>
  <c r="BF82" i="3"/>
  <c r="BA82" i="3"/>
  <c r="AV82" i="3"/>
  <c r="AQ82" i="3"/>
  <c r="AL82" i="3"/>
  <c r="AG82" i="3"/>
  <c r="AB82" i="3"/>
  <c r="W82" i="3"/>
  <c r="R82" i="3"/>
  <c r="M82" i="3"/>
  <c r="H82" i="3"/>
  <c r="CP81" i="3"/>
  <c r="CO81" i="3"/>
  <c r="CJ81" i="3"/>
  <c r="CE81" i="3"/>
  <c r="BZ81" i="3"/>
  <c r="BU81" i="3"/>
  <c r="BP81" i="3"/>
  <c r="BK81" i="3"/>
  <c r="BF81" i="3"/>
  <c r="BA81" i="3"/>
  <c r="AV81" i="3"/>
  <c r="AQ81" i="3"/>
  <c r="AL81" i="3"/>
  <c r="AG81" i="3"/>
  <c r="AB81" i="3"/>
  <c r="W81" i="3"/>
  <c r="R81" i="3"/>
  <c r="M81" i="3"/>
  <c r="H81" i="3"/>
  <c r="CP80" i="3"/>
  <c r="CO80" i="3"/>
  <c r="CJ80" i="3"/>
  <c r="CE80" i="3"/>
  <c r="BZ80" i="3"/>
  <c r="BU80" i="3"/>
  <c r="BP80" i="3"/>
  <c r="BK80" i="3"/>
  <c r="BF80" i="3"/>
  <c r="BA80" i="3"/>
  <c r="AV80" i="3"/>
  <c r="AQ80" i="3"/>
  <c r="AL80" i="3"/>
  <c r="AG80" i="3"/>
  <c r="AB80" i="3"/>
  <c r="W80" i="3"/>
  <c r="R80" i="3"/>
  <c r="M80" i="3"/>
  <c r="H80" i="3"/>
  <c r="CP79" i="3"/>
  <c r="CO79" i="3"/>
  <c r="CJ79" i="3"/>
  <c r="CE79" i="3"/>
  <c r="BZ79" i="3"/>
  <c r="BU79" i="3"/>
  <c r="BP79" i="3"/>
  <c r="BK79" i="3"/>
  <c r="BF79" i="3"/>
  <c r="BA79" i="3"/>
  <c r="AV79" i="3"/>
  <c r="AQ79" i="3"/>
  <c r="AL79" i="3"/>
  <c r="AG79" i="3"/>
  <c r="AB79" i="3"/>
  <c r="W79" i="3"/>
  <c r="R79" i="3"/>
  <c r="M79" i="3"/>
  <c r="H79" i="3"/>
  <c r="CP78" i="3"/>
  <c r="CO78" i="3"/>
  <c r="CJ78" i="3"/>
  <c r="CE78" i="3"/>
  <c r="BZ78" i="3"/>
  <c r="BU78" i="3"/>
  <c r="BP78" i="3"/>
  <c r="BK78" i="3"/>
  <c r="BF78" i="3"/>
  <c r="BA78" i="3"/>
  <c r="AV78" i="3"/>
  <c r="AQ78" i="3"/>
  <c r="AL78" i="3"/>
  <c r="AG78" i="3"/>
  <c r="AB78" i="3"/>
  <c r="W78" i="3"/>
  <c r="R78" i="3"/>
  <c r="M78" i="3"/>
  <c r="H78" i="3"/>
  <c r="CP77" i="3"/>
  <c r="CO77" i="3"/>
  <c r="CJ77" i="3"/>
  <c r="CE77" i="3"/>
  <c r="BZ77" i="3"/>
  <c r="BU77" i="3"/>
  <c r="BP77" i="3"/>
  <c r="BK77" i="3"/>
  <c r="BF77" i="3"/>
  <c r="BA77" i="3"/>
  <c r="AV77" i="3"/>
  <c r="AQ77" i="3"/>
  <c r="AL77" i="3"/>
  <c r="AG77" i="3"/>
  <c r="AB77" i="3"/>
  <c r="W77" i="3"/>
  <c r="R77" i="3"/>
  <c r="M77" i="3"/>
  <c r="H77" i="3"/>
  <c r="CP76" i="3"/>
  <c r="CO76" i="3"/>
  <c r="CJ76" i="3"/>
  <c r="CE76" i="3"/>
  <c r="BZ76" i="3"/>
  <c r="BU76" i="3"/>
  <c r="BP76" i="3"/>
  <c r="BK76" i="3"/>
  <c r="BF76" i="3"/>
  <c r="BA76" i="3"/>
  <c r="AV76" i="3"/>
  <c r="AQ76" i="3"/>
  <c r="AL76" i="3"/>
  <c r="AG76" i="3"/>
  <c r="AB76" i="3"/>
  <c r="W76" i="3"/>
  <c r="R76" i="3"/>
  <c r="M76" i="3"/>
  <c r="H76" i="3"/>
  <c r="CP75" i="3"/>
  <c r="CO75" i="3"/>
  <c r="CJ75" i="3"/>
  <c r="CE75" i="3"/>
  <c r="BZ75" i="3"/>
  <c r="BU75" i="3"/>
  <c r="BP75" i="3"/>
  <c r="BK75" i="3"/>
  <c r="BF75" i="3"/>
  <c r="BA75" i="3"/>
  <c r="AV75" i="3"/>
  <c r="AQ75" i="3"/>
  <c r="AL75" i="3"/>
  <c r="AG75" i="3"/>
  <c r="AB75" i="3"/>
  <c r="W75" i="3"/>
  <c r="R75" i="3"/>
  <c r="M75" i="3"/>
  <c r="H75" i="3"/>
  <c r="CP74" i="3"/>
  <c r="CO74" i="3"/>
  <c r="CJ74" i="3"/>
  <c r="CE74" i="3"/>
  <c r="BZ74" i="3"/>
  <c r="BU74" i="3"/>
  <c r="BP74" i="3"/>
  <c r="BK74" i="3"/>
  <c r="BF74" i="3"/>
  <c r="BA74" i="3"/>
  <c r="AV74" i="3"/>
  <c r="AQ74" i="3"/>
  <c r="AL74" i="3"/>
  <c r="AG74" i="3"/>
  <c r="AB74" i="3"/>
  <c r="W74" i="3"/>
  <c r="R74" i="3"/>
  <c r="M74" i="3"/>
  <c r="H74" i="3"/>
  <c r="CP73" i="3"/>
  <c r="CO73" i="3"/>
  <c r="CJ73" i="3"/>
  <c r="CE73" i="3"/>
  <c r="BZ73" i="3"/>
  <c r="BU73" i="3"/>
  <c r="BP73" i="3"/>
  <c r="BK73" i="3"/>
  <c r="BF73" i="3"/>
  <c r="BA73" i="3"/>
  <c r="AV73" i="3"/>
  <c r="AQ73" i="3"/>
  <c r="AL73" i="3"/>
  <c r="AG73" i="3"/>
  <c r="AB73" i="3"/>
  <c r="W73" i="3"/>
  <c r="R73" i="3"/>
  <c r="M73" i="3"/>
  <c r="H73" i="3"/>
  <c r="CP72" i="3"/>
  <c r="CO72" i="3"/>
  <c r="CJ72" i="3"/>
  <c r="CE72" i="3"/>
  <c r="BZ72" i="3"/>
  <c r="BU72" i="3"/>
  <c r="BP72" i="3"/>
  <c r="BK72" i="3"/>
  <c r="BF72" i="3"/>
  <c r="BA72" i="3"/>
  <c r="AV72" i="3"/>
  <c r="AQ72" i="3"/>
  <c r="AL72" i="3"/>
  <c r="AG72" i="3"/>
  <c r="AB72" i="3"/>
  <c r="W72" i="3"/>
  <c r="R72" i="3"/>
  <c r="M72" i="3"/>
  <c r="H72" i="3"/>
  <c r="CP71" i="3"/>
  <c r="CO71" i="3"/>
  <c r="CJ71" i="3"/>
  <c r="CE71" i="3"/>
  <c r="BZ71" i="3"/>
  <c r="BU71" i="3"/>
  <c r="BP71" i="3"/>
  <c r="BK71" i="3"/>
  <c r="BF71" i="3"/>
  <c r="BA71" i="3"/>
  <c r="AV71" i="3"/>
  <c r="AQ71" i="3"/>
  <c r="AL71" i="3"/>
  <c r="AG71" i="3"/>
  <c r="AB71" i="3"/>
  <c r="W71" i="3"/>
  <c r="R71" i="3"/>
  <c r="M71" i="3"/>
  <c r="H71" i="3"/>
  <c r="CP70" i="3"/>
  <c r="CO70" i="3"/>
  <c r="CJ70" i="3"/>
  <c r="CE70" i="3"/>
  <c r="BZ70" i="3"/>
  <c r="BU70" i="3"/>
  <c r="BP70" i="3"/>
  <c r="BK70" i="3"/>
  <c r="BF70" i="3"/>
  <c r="BA70" i="3"/>
  <c r="AV70" i="3"/>
  <c r="AQ70" i="3"/>
  <c r="AL70" i="3"/>
  <c r="AG70" i="3"/>
  <c r="AB70" i="3"/>
  <c r="W70" i="3"/>
  <c r="R70" i="3"/>
  <c r="M70" i="3"/>
  <c r="H70" i="3"/>
  <c r="CP69" i="3"/>
  <c r="CO69" i="3"/>
  <c r="CJ69" i="3"/>
  <c r="CE69" i="3"/>
  <c r="BZ69" i="3"/>
  <c r="BU69" i="3"/>
  <c r="BP69" i="3"/>
  <c r="BK69" i="3"/>
  <c r="BF69" i="3"/>
  <c r="BA69" i="3"/>
  <c r="AV69" i="3"/>
  <c r="AQ69" i="3"/>
  <c r="AL69" i="3"/>
  <c r="AG69" i="3"/>
  <c r="AB69" i="3"/>
  <c r="W69" i="3"/>
  <c r="R69" i="3"/>
  <c r="M69" i="3"/>
  <c r="H69" i="3"/>
  <c r="CP68" i="3"/>
  <c r="CO68" i="3"/>
  <c r="CJ68" i="3"/>
  <c r="CE68" i="3"/>
  <c r="BZ68" i="3"/>
  <c r="BU68" i="3"/>
  <c r="BP68" i="3"/>
  <c r="BK68" i="3"/>
  <c r="BF68" i="3"/>
  <c r="BA68" i="3"/>
  <c r="AV68" i="3"/>
  <c r="AQ68" i="3"/>
  <c r="AL68" i="3"/>
  <c r="AG68" i="3"/>
  <c r="AB68" i="3"/>
  <c r="W68" i="3"/>
  <c r="R68" i="3"/>
  <c r="M68" i="3"/>
  <c r="H68" i="3"/>
  <c r="CP67" i="3"/>
  <c r="CO67" i="3"/>
  <c r="CJ67" i="3"/>
  <c r="CE67" i="3"/>
  <c r="BZ67" i="3"/>
  <c r="BU67" i="3"/>
  <c r="BP67" i="3"/>
  <c r="BK67" i="3"/>
  <c r="BF67" i="3"/>
  <c r="BA67" i="3"/>
  <c r="AV67" i="3"/>
  <c r="AQ67" i="3"/>
  <c r="AL67" i="3"/>
  <c r="AG67" i="3"/>
  <c r="AB67" i="3"/>
  <c r="W67" i="3"/>
  <c r="R67" i="3"/>
  <c r="M67" i="3"/>
  <c r="H67" i="3"/>
  <c r="CP66" i="3"/>
  <c r="CO66" i="3"/>
  <c r="CJ66" i="3"/>
  <c r="CE66" i="3"/>
  <c r="BZ66" i="3"/>
  <c r="BU66" i="3"/>
  <c r="BP66" i="3"/>
  <c r="BK66" i="3"/>
  <c r="BF66" i="3"/>
  <c r="BA66" i="3"/>
  <c r="AV66" i="3"/>
  <c r="AQ66" i="3"/>
  <c r="AL66" i="3"/>
  <c r="AG66" i="3"/>
  <c r="AB66" i="3"/>
  <c r="W66" i="3"/>
  <c r="R66" i="3"/>
  <c r="M66" i="3"/>
  <c r="H66" i="3"/>
  <c r="CP65" i="3"/>
  <c r="CO65" i="3"/>
  <c r="CJ65" i="3"/>
  <c r="CE65" i="3"/>
  <c r="BZ65" i="3"/>
  <c r="BU65" i="3"/>
  <c r="BP65" i="3"/>
  <c r="BK65" i="3"/>
  <c r="BF65" i="3"/>
  <c r="BA65" i="3"/>
  <c r="AV65" i="3"/>
  <c r="AQ65" i="3"/>
  <c r="AL65" i="3"/>
  <c r="AG65" i="3"/>
  <c r="AB65" i="3"/>
  <c r="W65" i="3"/>
  <c r="R65" i="3"/>
  <c r="M65" i="3"/>
  <c r="H65" i="3"/>
  <c r="CP64" i="3"/>
  <c r="CO64" i="3"/>
  <c r="CJ64" i="3"/>
  <c r="CE64" i="3"/>
  <c r="BZ64" i="3"/>
  <c r="BU64" i="3"/>
  <c r="BP64" i="3"/>
  <c r="BK64" i="3"/>
  <c r="BF64" i="3"/>
  <c r="BA64" i="3"/>
  <c r="AV64" i="3"/>
  <c r="AQ64" i="3"/>
  <c r="AL64" i="3"/>
  <c r="AG64" i="3"/>
  <c r="AB64" i="3"/>
  <c r="W64" i="3"/>
  <c r="R64" i="3"/>
  <c r="M64" i="3"/>
  <c r="H64" i="3"/>
  <c r="CP63" i="3"/>
  <c r="CO63" i="3"/>
  <c r="CJ63" i="3"/>
  <c r="CE63" i="3"/>
  <c r="BZ63" i="3"/>
  <c r="BU63" i="3"/>
  <c r="BP63" i="3"/>
  <c r="BK63" i="3"/>
  <c r="BF63" i="3"/>
  <c r="BA63" i="3"/>
  <c r="AV63" i="3"/>
  <c r="AQ63" i="3"/>
  <c r="AL63" i="3"/>
  <c r="AG63" i="3"/>
  <c r="AB63" i="3"/>
  <c r="W63" i="3"/>
  <c r="R63" i="3"/>
  <c r="M63" i="3"/>
  <c r="H63" i="3"/>
  <c r="CP62" i="3"/>
  <c r="CO62" i="3"/>
  <c r="CJ62" i="3"/>
  <c r="CE62" i="3"/>
  <c r="BZ62" i="3"/>
  <c r="BU62" i="3"/>
  <c r="BP62" i="3"/>
  <c r="BK62" i="3"/>
  <c r="BF62" i="3"/>
  <c r="BA62" i="3"/>
  <c r="AV62" i="3"/>
  <c r="AQ62" i="3"/>
  <c r="AL62" i="3"/>
  <c r="AG62" i="3"/>
  <c r="AB62" i="3"/>
  <c r="W62" i="3"/>
  <c r="R62" i="3"/>
  <c r="M62" i="3"/>
  <c r="H62" i="3"/>
  <c r="CP61" i="3"/>
  <c r="CO61" i="3"/>
  <c r="CJ61" i="3"/>
  <c r="CE61" i="3"/>
  <c r="BZ61" i="3"/>
  <c r="BU61" i="3"/>
  <c r="BP61" i="3"/>
  <c r="BK61" i="3"/>
  <c r="BF61" i="3"/>
  <c r="BA61" i="3"/>
  <c r="AV61" i="3"/>
  <c r="AQ61" i="3"/>
  <c r="AL61" i="3"/>
  <c r="AG61" i="3"/>
  <c r="AB61" i="3"/>
  <c r="W61" i="3"/>
  <c r="R61" i="3"/>
  <c r="M61" i="3"/>
  <c r="H61" i="3"/>
  <c r="CP60" i="3"/>
  <c r="CO60" i="3"/>
  <c r="CJ60" i="3"/>
  <c r="CE60" i="3"/>
  <c r="BZ60" i="3"/>
  <c r="BU60" i="3"/>
  <c r="BP60" i="3"/>
  <c r="BK60" i="3"/>
  <c r="BF60" i="3"/>
  <c r="BA60" i="3"/>
  <c r="AV60" i="3"/>
  <c r="AQ60" i="3"/>
  <c r="AL60" i="3"/>
  <c r="AG60" i="3"/>
  <c r="AB60" i="3"/>
  <c r="W60" i="3"/>
  <c r="R60" i="3"/>
  <c r="M60" i="3"/>
  <c r="H60" i="3"/>
  <c r="CP59" i="3"/>
  <c r="CO59" i="3"/>
  <c r="CJ59" i="3"/>
  <c r="CE59" i="3"/>
  <c r="BZ59" i="3"/>
  <c r="BU59" i="3"/>
  <c r="BP59" i="3"/>
  <c r="BK59" i="3"/>
  <c r="BF59" i="3"/>
  <c r="BA59" i="3"/>
  <c r="AV59" i="3"/>
  <c r="CP58" i="3"/>
  <c r="CO58" i="3"/>
  <c r="CJ58" i="3"/>
  <c r="CE58" i="3"/>
  <c r="BZ58" i="3"/>
  <c r="BU58" i="3"/>
  <c r="BP58" i="3"/>
  <c r="BK58" i="3"/>
  <c r="BF58" i="3"/>
  <c r="BA58" i="3"/>
  <c r="AV58" i="3"/>
  <c r="CP57" i="3"/>
  <c r="CO57" i="3"/>
  <c r="CJ57" i="3"/>
  <c r="CE57" i="3"/>
  <c r="BZ57" i="3"/>
  <c r="BU57" i="3"/>
  <c r="BP57" i="3"/>
  <c r="BK57" i="3"/>
  <c r="BF57" i="3"/>
  <c r="BA57" i="3"/>
  <c r="AV57" i="3"/>
  <c r="AL57" i="3"/>
  <c r="CP56" i="3"/>
  <c r="CO56" i="3"/>
  <c r="CJ56" i="3"/>
  <c r="CE56" i="3"/>
  <c r="BZ56" i="3"/>
  <c r="BU56" i="3"/>
  <c r="BP56" i="3"/>
  <c r="BK56" i="3"/>
  <c r="BF56" i="3"/>
  <c r="BA56" i="3"/>
  <c r="CP55" i="3"/>
  <c r="CO55" i="3"/>
  <c r="CJ55" i="3"/>
  <c r="CE55" i="3"/>
  <c r="BZ55" i="3"/>
  <c r="BU55" i="3"/>
  <c r="BP55" i="3"/>
  <c r="BK55" i="3"/>
  <c r="BF55" i="3"/>
  <c r="BA55" i="3"/>
  <c r="AV55" i="3"/>
  <c r="AL55" i="3"/>
  <c r="AB55" i="3"/>
  <c r="CP54" i="3"/>
  <c r="CO54" i="3"/>
  <c r="CJ54" i="3"/>
  <c r="CE54" i="3"/>
  <c r="BZ54" i="3"/>
  <c r="BU54" i="3"/>
  <c r="BP54" i="3"/>
  <c r="BK54" i="3"/>
  <c r="BF54" i="3"/>
  <c r="BA54" i="3"/>
  <c r="AQ54" i="3"/>
  <c r="AL54" i="3"/>
  <c r="CP53" i="3"/>
  <c r="CO53" i="3"/>
  <c r="CJ53" i="3"/>
  <c r="CE53" i="3"/>
  <c r="BZ53" i="3"/>
  <c r="BU53" i="3"/>
  <c r="BP53" i="3"/>
  <c r="BK53" i="3"/>
  <c r="BF53" i="3"/>
  <c r="BA53" i="3"/>
  <c r="AL53" i="3"/>
  <c r="CP52" i="3"/>
  <c r="CO52" i="3"/>
  <c r="CJ52" i="3"/>
  <c r="CE52" i="3"/>
  <c r="BZ52" i="3"/>
  <c r="BU52" i="3"/>
  <c r="BP52" i="3"/>
  <c r="BK52" i="3"/>
  <c r="BF52" i="3"/>
  <c r="BA52" i="3"/>
  <c r="CP51" i="3"/>
  <c r="CO51" i="3"/>
  <c r="CJ51" i="3"/>
  <c r="CE51" i="3"/>
  <c r="BZ51" i="3"/>
  <c r="BU51" i="3"/>
  <c r="BP51" i="3"/>
  <c r="BK51" i="3"/>
  <c r="BF51" i="3"/>
  <c r="BA51" i="3"/>
  <c r="AV51" i="3"/>
  <c r="AL51" i="3"/>
  <c r="CP50" i="3"/>
  <c r="CO50" i="3"/>
  <c r="CJ50" i="3"/>
  <c r="CE50" i="3"/>
  <c r="BZ50" i="3"/>
  <c r="BU50" i="3"/>
  <c r="BP50" i="3"/>
  <c r="BK50" i="3"/>
  <c r="BF50" i="3"/>
  <c r="BA50" i="3"/>
  <c r="AV50" i="3"/>
  <c r="AL50" i="3"/>
  <c r="CP49" i="3"/>
  <c r="CO49" i="3"/>
  <c r="CJ49" i="3"/>
  <c r="CE49" i="3"/>
  <c r="BZ49" i="3"/>
  <c r="BU49" i="3"/>
  <c r="BP49" i="3"/>
  <c r="BK49" i="3"/>
  <c r="BF49" i="3"/>
  <c r="BA49" i="3"/>
  <c r="AV49" i="3"/>
  <c r="AL49" i="3"/>
  <c r="CP48" i="3"/>
  <c r="CO48" i="3"/>
  <c r="CJ48" i="3"/>
  <c r="CE48" i="3"/>
  <c r="BZ48" i="3"/>
  <c r="BU48" i="3"/>
  <c r="BP48" i="3"/>
  <c r="BK48" i="3"/>
  <c r="BF48" i="3"/>
  <c r="BA48" i="3"/>
  <c r="AV48" i="3"/>
  <c r="AL48" i="3"/>
  <c r="CP47" i="3"/>
  <c r="CO47" i="3"/>
  <c r="CJ47" i="3"/>
  <c r="CE47" i="3"/>
  <c r="BZ47" i="3"/>
  <c r="BU47" i="3"/>
  <c r="BP47" i="3"/>
  <c r="BK47" i="3"/>
  <c r="BF47" i="3"/>
  <c r="BA47" i="3"/>
  <c r="AV47" i="3"/>
  <c r="AL47" i="3"/>
  <c r="CP46" i="3"/>
  <c r="CO46" i="3"/>
  <c r="CJ46" i="3"/>
  <c r="CE46" i="3"/>
  <c r="BZ46" i="3"/>
  <c r="BU46" i="3"/>
  <c r="BP46" i="3"/>
  <c r="BK46" i="3"/>
  <c r="BF46" i="3"/>
  <c r="BA46" i="3"/>
  <c r="AV46" i="3"/>
  <c r="CP45" i="3"/>
  <c r="CO45" i="3"/>
  <c r="CJ45" i="3"/>
  <c r="CE45" i="3"/>
  <c r="BZ45" i="3"/>
  <c r="BU45" i="3"/>
  <c r="BP45" i="3"/>
  <c r="BK45" i="3"/>
  <c r="BF45" i="3"/>
  <c r="BA45" i="3"/>
  <c r="AQ45" i="3"/>
  <c r="AL45" i="3"/>
  <c r="AB45" i="3"/>
  <c r="CP44" i="3"/>
  <c r="CO44" i="3"/>
  <c r="CJ44" i="3"/>
  <c r="CE44" i="3"/>
  <c r="BZ44" i="3"/>
  <c r="BU44" i="3"/>
  <c r="BP44" i="3"/>
  <c r="BK44" i="3"/>
  <c r="BF44" i="3"/>
  <c r="BA44" i="3"/>
  <c r="AV44" i="3"/>
  <c r="AL44" i="3"/>
  <c r="CP43" i="3"/>
  <c r="CO43" i="3"/>
  <c r="CJ43" i="3"/>
  <c r="CE43" i="3"/>
  <c r="BZ43" i="3"/>
  <c r="BU43" i="3"/>
  <c r="BP43" i="3"/>
  <c r="BK43" i="3"/>
  <c r="BF43" i="3"/>
  <c r="BA43" i="3"/>
  <c r="CP42" i="3"/>
  <c r="CO42" i="3"/>
  <c r="CJ42" i="3"/>
  <c r="CE42" i="3"/>
  <c r="BZ42" i="3"/>
  <c r="BU42" i="3"/>
  <c r="BP42" i="3"/>
  <c r="BK42" i="3"/>
  <c r="BF42" i="3"/>
  <c r="BA42" i="3"/>
  <c r="AV42" i="3"/>
  <c r="AQ42" i="3"/>
  <c r="AL42" i="3"/>
  <c r="AB42" i="3"/>
  <c r="CP41" i="3"/>
  <c r="CO41" i="3"/>
  <c r="CJ41" i="3"/>
  <c r="CE41" i="3"/>
  <c r="BZ41" i="3"/>
  <c r="BU41" i="3"/>
  <c r="BP41" i="3"/>
  <c r="BK41" i="3"/>
  <c r="BF41" i="3"/>
  <c r="BA41" i="3"/>
  <c r="AL41" i="3"/>
  <c r="CP40" i="3"/>
  <c r="CO40" i="3"/>
  <c r="CJ40" i="3"/>
  <c r="CE40" i="3"/>
  <c r="BZ40" i="3"/>
  <c r="BU40" i="3"/>
  <c r="BP40" i="3"/>
  <c r="BK40" i="3"/>
  <c r="BF40" i="3"/>
  <c r="BA40" i="3"/>
  <c r="AV40" i="3"/>
  <c r="AL40" i="3"/>
  <c r="CP39" i="3"/>
  <c r="CO39" i="3"/>
  <c r="CJ39" i="3"/>
  <c r="CE39" i="3"/>
  <c r="BZ39" i="3"/>
  <c r="BU39" i="3"/>
  <c r="BP39" i="3"/>
  <c r="BK39" i="3"/>
  <c r="BF39" i="3"/>
  <c r="BA39" i="3"/>
  <c r="AL39" i="3"/>
  <c r="CP38" i="3"/>
  <c r="CO38" i="3"/>
  <c r="CJ38" i="3"/>
  <c r="CE38" i="3"/>
  <c r="BZ38" i="3"/>
  <c r="BU38" i="3"/>
  <c r="BP38" i="3"/>
  <c r="BK38" i="3"/>
  <c r="BF38" i="3"/>
  <c r="BA38" i="3"/>
  <c r="AV38" i="3"/>
  <c r="AL38" i="3"/>
  <c r="CP37" i="3"/>
  <c r="CO37" i="3"/>
  <c r="CJ37" i="3"/>
  <c r="CE37" i="3"/>
  <c r="BZ37" i="3"/>
  <c r="BU37" i="3"/>
  <c r="BP37" i="3"/>
  <c r="BK37" i="3"/>
  <c r="BF37" i="3"/>
  <c r="BA37" i="3"/>
  <c r="AV37" i="3"/>
  <c r="AL37" i="3"/>
  <c r="CP36" i="3"/>
  <c r="CO36" i="3"/>
  <c r="CJ36" i="3"/>
  <c r="CE36" i="3"/>
  <c r="BZ36" i="3"/>
  <c r="BU36" i="3"/>
  <c r="BP36" i="3"/>
  <c r="BK36" i="3"/>
  <c r="BF36" i="3"/>
  <c r="BA36" i="3"/>
  <c r="AQ36" i="3"/>
  <c r="AB36" i="3"/>
  <c r="CP35" i="3"/>
  <c r="CO35" i="3"/>
  <c r="CJ35" i="3"/>
  <c r="CE35" i="3"/>
  <c r="BZ35" i="3"/>
  <c r="BU35" i="3"/>
  <c r="BP35" i="3"/>
  <c r="BK35" i="3"/>
  <c r="BF35" i="3"/>
  <c r="BA35" i="3"/>
  <c r="AV35" i="3"/>
  <c r="AQ35" i="3"/>
  <c r="AL35" i="3"/>
  <c r="AB35" i="3"/>
  <c r="CP34" i="3"/>
  <c r="CO34" i="3"/>
  <c r="CJ34" i="3"/>
  <c r="CE34" i="3"/>
  <c r="BZ34" i="3"/>
  <c r="BU34" i="3"/>
  <c r="BP34" i="3"/>
  <c r="BK34" i="3"/>
  <c r="BF34" i="3"/>
  <c r="BA34" i="3"/>
  <c r="AV34" i="3"/>
  <c r="AQ34" i="3"/>
  <c r="AL34" i="3"/>
  <c r="AB34" i="3"/>
  <c r="CO33" i="3"/>
  <c r="CJ33" i="3"/>
  <c r="CE33" i="3"/>
  <c r="BZ33" i="3"/>
  <c r="BU33" i="3"/>
  <c r="BP33" i="3"/>
  <c r="BK33" i="3"/>
  <c r="BF33" i="3"/>
  <c r="BA33" i="3"/>
  <c r="CP32" i="3"/>
  <c r="CO32" i="3"/>
  <c r="CJ32" i="3"/>
  <c r="CE32" i="3"/>
  <c r="BZ32" i="3"/>
  <c r="BU32" i="3"/>
  <c r="BP32" i="3"/>
  <c r="BK32" i="3"/>
  <c r="BF32" i="3"/>
  <c r="BA32" i="3"/>
  <c r="AV32" i="3"/>
  <c r="AQ32" i="3"/>
  <c r="AB32" i="3"/>
  <c r="H32" i="3"/>
  <c r="CP31" i="3"/>
  <c r="CO31" i="3"/>
  <c r="CJ31" i="3"/>
  <c r="CE31" i="3"/>
  <c r="BZ31" i="3"/>
  <c r="BU31" i="3"/>
  <c r="BP31" i="3"/>
  <c r="BK31" i="3"/>
  <c r="BF31" i="3"/>
  <c r="BA31" i="3"/>
  <c r="AV31" i="3"/>
  <c r="AL31" i="3"/>
  <c r="CP30" i="3"/>
  <c r="CO30" i="3"/>
  <c r="CJ30" i="3"/>
  <c r="CE30" i="3"/>
  <c r="BZ30" i="3"/>
  <c r="BU30" i="3"/>
  <c r="BP30" i="3"/>
  <c r="BK30" i="3"/>
  <c r="BF30" i="3"/>
  <c r="BA30" i="3"/>
  <c r="AV30" i="3"/>
  <c r="AQ30" i="3"/>
  <c r="AL30" i="3"/>
  <c r="AB30" i="3"/>
  <c r="CP29" i="3"/>
  <c r="CO29" i="3"/>
  <c r="CJ29" i="3"/>
  <c r="CE29" i="3"/>
  <c r="BZ29" i="3"/>
  <c r="BU29" i="3"/>
  <c r="BP29" i="3"/>
  <c r="BK29" i="3"/>
  <c r="BF29" i="3"/>
  <c r="BA29" i="3"/>
  <c r="AV29" i="3"/>
  <c r="AL29" i="3"/>
  <c r="CP28" i="3"/>
  <c r="CO28" i="3"/>
  <c r="CJ28" i="3"/>
  <c r="CE28" i="3"/>
  <c r="BZ28" i="3"/>
  <c r="BU28" i="3"/>
  <c r="BP28" i="3"/>
  <c r="BK28" i="3"/>
  <c r="BF28" i="3"/>
  <c r="BA28" i="3"/>
  <c r="AQ28" i="3"/>
  <c r="AB28" i="3"/>
  <c r="CP27" i="3"/>
  <c r="CO27" i="3"/>
  <c r="CJ27" i="3"/>
  <c r="CE27" i="3"/>
  <c r="BZ27" i="3"/>
  <c r="BU27" i="3"/>
  <c r="BP27" i="3"/>
  <c r="BK27" i="3"/>
  <c r="BF27" i="3"/>
  <c r="BA27" i="3"/>
  <c r="AQ27" i="3"/>
  <c r="AB27" i="3"/>
  <c r="CP26" i="3"/>
  <c r="CO26" i="3"/>
  <c r="CJ26" i="3"/>
  <c r="CE26" i="3"/>
  <c r="BZ26" i="3"/>
  <c r="BU26" i="3"/>
  <c r="BP26" i="3"/>
  <c r="BK26" i="3"/>
  <c r="BF26" i="3"/>
  <c r="BA26" i="3"/>
  <c r="AQ26" i="3"/>
  <c r="AB26" i="3"/>
  <c r="CP25" i="3"/>
  <c r="CO25" i="3"/>
  <c r="CJ25" i="3"/>
  <c r="CE25" i="3"/>
  <c r="BZ25" i="3"/>
  <c r="BU25" i="3"/>
  <c r="BP25" i="3"/>
  <c r="BK25" i="3"/>
  <c r="BF25" i="3"/>
  <c r="BA25" i="3"/>
  <c r="AV25" i="3"/>
  <c r="AL25" i="3"/>
  <c r="CP24" i="3"/>
  <c r="CO24" i="3"/>
  <c r="CJ24" i="3"/>
  <c r="CE24" i="3"/>
  <c r="BZ24" i="3"/>
  <c r="BU24" i="3"/>
  <c r="BP24" i="3"/>
  <c r="BK24" i="3"/>
  <c r="BF24" i="3"/>
  <c r="BA24" i="3"/>
  <c r="AV24" i="3"/>
  <c r="AL24" i="3"/>
  <c r="CP23" i="3"/>
  <c r="CO23" i="3"/>
  <c r="CJ23" i="3"/>
  <c r="CE23" i="3"/>
  <c r="BZ23" i="3"/>
  <c r="BU23" i="3"/>
  <c r="BP23" i="3"/>
  <c r="BK23" i="3"/>
  <c r="BF23" i="3"/>
  <c r="BA23" i="3"/>
  <c r="AV23" i="3"/>
  <c r="AL23" i="3"/>
  <c r="CP22" i="3"/>
  <c r="CO22" i="3"/>
  <c r="CJ22" i="3"/>
  <c r="CE22" i="3"/>
  <c r="BZ22" i="3"/>
  <c r="BU22" i="3"/>
  <c r="BP22" i="3"/>
  <c r="BK22" i="3"/>
  <c r="BF22" i="3"/>
  <c r="BA22" i="3"/>
  <c r="AV22" i="3"/>
  <c r="AL22" i="3"/>
  <c r="CP21" i="3"/>
  <c r="CO21" i="3"/>
  <c r="CE21" i="3"/>
  <c r="BZ21" i="3"/>
  <c r="BU21" i="3"/>
  <c r="BP21" i="3"/>
  <c r="BK21" i="3"/>
  <c r="BF21" i="3"/>
  <c r="BA21" i="3"/>
  <c r="AV21" i="3"/>
  <c r="AQ21" i="3"/>
  <c r="AL21" i="3"/>
  <c r="AB21" i="3"/>
  <c r="BF20" i="3"/>
  <c r="CR20" i="3" s="1"/>
  <c r="CQ20" i="3" s="1"/>
  <c r="CP19" i="3"/>
  <c r="CO19" i="3"/>
  <c r="CJ19" i="3"/>
  <c r="CE19" i="3"/>
  <c r="BZ19" i="3"/>
  <c r="BU19" i="3"/>
  <c r="BP19" i="3"/>
  <c r="BK19" i="3"/>
  <c r="BF19" i="3"/>
  <c r="BA19" i="3"/>
  <c r="AV19" i="3"/>
  <c r="AL19" i="3"/>
  <c r="CP18" i="3"/>
  <c r="CO18" i="3"/>
  <c r="CJ18" i="3"/>
  <c r="CE18" i="3"/>
  <c r="BZ18" i="3"/>
  <c r="BU18" i="3"/>
  <c r="BP18" i="3"/>
  <c r="BK18" i="3"/>
  <c r="BF18" i="3"/>
  <c r="BA18" i="3"/>
  <c r="AV18" i="3"/>
  <c r="AL18" i="3"/>
  <c r="AB18" i="3"/>
  <c r="R18" i="3"/>
  <c r="CP17" i="3"/>
  <c r="CO17" i="3"/>
  <c r="CJ17" i="3"/>
  <c r="CE17" i="3"/>
  <c r="BZ17" i="3"/>
  <c r="BU17" i="3"/>
  <c r="BP17" i="3"/>
  <c r="BK17" i="3"/>
  <c r="BF17" i="3"/>
  <c r="BA17" i="3"/>
  <c r="AV17" i="3"/>
  <c r="AL17" i="3"/>
  <c r="CP16" i="3"/>
  <c r="CO16" i="3"/>
  <c r="CJ16" i="3"/>
  <c r="CE16" i="3"/>
  <c r="BZ16" i="3"/>
  <c r="BU16" i="3"/>
  <c r="BP16" i="3"/>
  <c r="BK16" i="3"/>
  <c r="BF16" i="3"/>
  <c r="BA16" i="3"/>
  <c r="AV16" i="3"/>
  <c r="AB16" i="3"/>
  <c r="W16" i="3"/>
  <c r="CP15" i="3"/>
  <c r="CO15" i="3"/>
  <c r="CJ15" i="3"/>
  <c r="CE15" i="3"/>
  <c r="BZ15" i="3"/>
  <c r="BU15" i="3"/>
  <c r="BP15" i="3"/>
  <c r="BK15" i="3"/>
  <c r="BF15" i="3"/>
  <c r="BA15" i="3"/>
  <c r="AV15" i="3"/>
  <c r="AB15" i="3"/>
  <c r="CP14" i="3"/>
  <c r="CO14" i="3"/>
  <c r="CJ14" i="3"/>
  <c r="CE14" i="3"/>
  <c r="BZ14" i="3"/>
  <c r="BU14" i="3"/>
  <c r="BP14" i="3"/>
  <c r="BK14" i="3"/>
  <c r="BF14" i="3"/>
  <c r="BA14" i="3"/>
  <c r="AV14" i="3"/>
  <c r="AL14" i="3"/>
  <c r="CP13" i="3"/>
  <c r="CO13" i="3"/>
  <c r="CJ13" i="3"/>
  <c r="CE13" i="3"/>
  <c r="BZ13" i="3"/>
  <c r="BU13" i="3"/>
  <c r="BP13" i="3"/>
  <c r="BK13" i="3"/>
  <c r="BF13" i="3"/>
  <c r="BA13" i="3"/>
  <c r="AV13" i="3"/>
  <c r="AL13" i="3"/>
  <c r="CP12" i="3"/>
  <c r="CO12" i="3"/>
  <c r="CJ12" i="3"/>
  <c r="CE12" i="3"/>
  <c r="BZ12" i="3"/>
  <c r="BU12" i="3"/>
  <c r="BP12" i="3"/>
  <c r="BK12" i="3"/>
  <c r="BF12" i="3"/>
  <c r="BA12" i="3"/>
  <c r="AV12" i="3"/>
  <c r="AL12" i="3"/>
  <c r="CP11" i="3"/>
  <c r="CO11" i="3"/>
  <c r="CJ11" i="3"/>
  <c r="CE11" i="3"/>
  <c r="BZ11" i="3"/>
  <c r="BU11" i="3"/>
  <c r="BP11" i="3"/>
  <c r="BK11" i="3"/>
  <c r="BF11" i="3"/>
  <c r="BA11" i="3"/>
  <c r="AL11" i="3"/>
  <c r="R11" i="3"/>
  <c r="CP10" i="3"/>
  <c r="CO10" i="3"/>
  <c r="CJ10" i="3"/>
  <c r="CE10" i="3"/>
  <c r="BZ10" i="3"/>
  <c r="BU10" i="3"/>
  <c r="BP10" i="3"/>
  <c r="BK10" i="3"/>
  <c r="BK85" i="3" s="1"/>
  <c r="BF10" i="3"/>
  <c r="BA10" i="3"/>
  <c r="AL10" i="3"/>
  <c r="CS20" i="8" l="1"/>
  <c r="CR20" i="8" s="1"/>
  <c r="CS28" i="8"/>
  <c r="CR28" i="8" s="1"/>
  <c r="CS24" i="8"/>
  <c r="CR24" i="8" s="1"/>
  <c r="CS14" i="8"/>
  <c r="CR14" i="8" s="1"/>
  <c r="CS18" i="8"/>
  <c r="CR18" i="8" s="1"/>
  <c r="CS21" i="8"/>
  <c r="CR21" i="8" s="1"/>
  <c r="CS25" i="8"/>
  <c r="CR25" i="8" s="1"/>
  <c r="CS29" i="8"/>
  <c r="CR29" i="8" s="1"/>
  <c r="CS22" i="8"/>
  <c r="CR22" i="8" s="1"/>
  <c r="CS26" i="8"/>
  <c r="CR26" i="8" s="1"/>
  <c r="CS19" i="8"/>
  <c r="CR19" i="8" s="1"/>
  <c r="CS15" i="8"/>
  <c r="CR15" i="8" s="1"/>
  <c r="CS23" i="8"/>
  <c r="CR23" i="8" s="1"/>
  <c r="CS27" i="8"/>
  <c r="CR27" i="8" s="1"/>
  <c r="CS17" i="8"/>
  <c r="CR17" i="8" s="1"/>
  <c r="CS10" i="8"/>
  <c r="CR10" i="8" s="1"/>
  <c r="CS13" i="17"/>
  <c r="CS17" i="17"/>
  <c r="CS21" i="17"/>
  <c r="CS26" i="17"/>
  <c r="CS14" i="17"/>
  <c r="CS18" i="17"/>
  <c r="CS22" i="17"/>
  <c r="CS23" i="17"/>
  <c r="CS11" i="17"/>
  <c r="CS15" i="17"/>
  <c r="CS19" i="17"/>
  <c r="CS24" i="17"/>
  <c r="CS12" i="17"/>
  <c r="CS16" i="17"/>
  <c r="CS20" i="17"/>
  <c r="CS25" i="17"/>
  <c r="AV216" i="18"/>
  <c r="BA216" i="18"/>
  <c r="CO216" i="18"/>
  <c r="H216" i="18"/>
  <c r="CJ216" i="18"/>
  <c r="R216" i="18"/>
  <c r="BF216" i="18"/>
  <c r="AB216" i="18"/>
  <c r="BP216" i="18"/>
  <c r="AG216" i="18"/>
  <c r="BU216" i="18"/>
  <c r="BK216" i="18"/>
  <c r="AL216" i="18"/>
  <c r="BZ216" i="18"/>
  <c r="W216" i="18"/>
  <c r="AQ216" i="18"/>
  <c r="CE216" i="18"/>
  <c r="CS11" i="18"/>
  <c r="CR11" i="18" s="1"/>
  <c r="CS15" i="18"/>
  <c r="CR15" i="18" s="1"/>
  <c r="CS19" i="18"/>
  <c r="CR19" i="18" s="1"/>
  <c r="CS23" i="18"/>
  <c r="CR23" i="18" s="1"/>
  <c r="CS27" i="18"/>
  <c r="CR27" i="18" s="1"/>
  <c r="CS31" i="18"/>
  <c r="CR31" i="18" s="1"/>
  <c r="CS35" i="18"/>
  <c r="CR35" i="18" s="1"/>
  <c r="CS39" i="18"/>
  <c r="CR39" i="18" s="1"/>
  <c r="CS43" i="18"/>
  <c r="CR43" i="18" s="1"/>
  <c r="CS47" i="18"/>
  <c r="CR47" i="18" s="1"/>
  <c r="CS51" i="18"/>
  <c r="CR51" i="18" s="1"/>
  <c r="CS55" i="18"/>
  <c r="CR55" i="18" s="1"/>
  <c r="CS59" i="18"/>
  <c r="CR59" i="18" s="1"/>
  <c r="CS63" i="18"/>
  <c r="CR63" i="18" s="1"/>
  <c r="CS67" i="18"/>
  <c r="CR67" i="18" s="1"/>
  <c r="CS71" i="18"/>
  <c r="CR71" i="18" s="1"/>
  <c r="CS75" i="18"/>
  <c r="CR75" i="18" s="1"/>
  <c r="CS79" i="18"/>
  <c r="CR79" i="18" s="1"/>
  <c r="CS83" i="18"/>
  <c r="CR83" i="18" s="1"/>
  <c r="CS87" i="18"/>
  <c r="CR87" i="18" s="1"/>
  <c r="CS91" i="18"/>
  <c r="CR91" i="18" s="1"/>
  <c r="CS95" i="18"/>
  <c r="CR95" i="18" s="1"/>
  <c r="CS99" i="18"/>
  <c r="CR99" i="18" s="1"/>
  <c r="CS103" i="18"/>
  <c r="CR103" i="18" s="1"/>
  <c r="CS107" i="18"/>
  <c r="CR107" i="18" s="1"/>
  <c r="CS111" i="18"/>
  <c r="CR111" i="18" s="1"/>
  <c r="CS115" i="18"/>
  <c r="CR115" i="18" s="1"/>
  <c r="CS119" i="18"/>
  <c r="CR119" i="18" s="1"/>
  <c r="CS123" i="18"/>
  <c r="CR123" i="18" s="1"/>
  <c r="CS127" i="18"/>
  <c r="CR127" i="18" s="1"/>
  <c r="CS131" i="18"/>
  <c r="CR131" i="18" s="1"/>
  <c r="CS135" i="18"/>
  <c r="CR135" i="18" s="1"/>
  <c r="CS139" i="18"/>
  <c r="CR139" i="18" s="1"/>
  <c r="CS143" i="18"/>
  <c r="CR143" i="18" s="1"/>
  <c r="CS147" i="18"/>
  <c r="CR147" i="18" s="1"/>
  <c r="CS151" i="18"/>
  <c r="CR151" i="18" s="1"/>
  <c r="CS155" i="18"/>
  <c r="CR155" i="18" s="1"/>
  <c r="CS159" i="18"/>
  <c r="CR159" i="18" s="1"/>
  <c r="CS12" i="18"/>
  <c r="CR12" i="18" s="1"/>
  <c r="CS16" i="18"/>
  <c r="CR16" i="18" s="1"/>
  <c r="CS20" i="18"/>
  <c r="CR20" i="18" s="1"/>
  <c r="CS24" i="18"/>
  <c r="CR24" i="18" s="1"/>
  <c r="CS28" i="18"/>
  <c r="CR28" i="18" s="1"/>
  <c r="CS32" i="18"/>
  <c r="CR32" i="18" s="1"/>
  <c r="CS36" i="18"/>
  <c r="CR36" i="18" s="1"/>
  <c r="CS40" i="18"/>
  <c r="CR40" i="18" s="1"/>
  <c r="CS44" i="18"/>
  <c r="CR44" i="18" s="1"/>
  <c r="CS48" i="18"/>
  <c r="CR48" i="18" s="1"/>
  <c r="CS52" i="18"/>
  <c r="CR52" i="18" s="1"/>
  <c r="CS56" i="18"/>
  <c r="CR56" i="18" s="1"/>
  <c r="CS60" i="18"/>
  <c r="CR60" i="18" s="1"/>
  <c r="CS64" i="18"/>
  <c r="CR64" i="18" s="1"/>
  <c r="CS68" i="18"/>
  <c r="CR68" i="18" s="1"/>
  <c r="CS72" i="18"/>
  <c r="CR72" i="18" s="1"/>
  <c r="CS76" i="18"/>
  <c r="CR76" i="18" s="1"/>
  <c r="CS80" i="18"/>
  <c r="CR80" i="18" s="1"/>
  <c r="CS84" i="18"/>
  <c r="CR84" i="18" s="1"/>
  <c r="CS88" i="18"/>
  <c r="CR88" i="18" s="1"/>
  <c r="CS92" i="18"/>
  <c r="CR92" i="18" s="1"/>
  <c r="CS96" i="18"/>
  <c r="CR96" i="18" s="1"/>
  <c r="CS100" i="18"/>
  <c r="CR100" i="18" s="1"/>
  <c r="CS104" i="18"/>
  <c r="CR104" i="18" s="1"/>
  <c r="CS108" i="18"/>
  <c r="CR108" i="18" s="1"/>
  <c r="CS112" i="18"/>
  <c r="CR112" i="18" s="1"/>
  <c r="CS116" i="18"/>
  <c r="CR116" i="18" s="1"/>
  <c r="CS120" i="18"/>
  <c r="CR120" i="18" s="1"/>
  <c r="CS124" i="18"/>
  <c r="CR124" i="18" s="1"/>
  <c r="CS128" i="18"/>
  <c r="CR128" i="18" s="1"/>
  <c r="CS132" i="18"/>
  <c r="CR132" i="18" s="1"/>
  <c r="CS136" i="18"/>
  <c r="CR136" i="18" s="1"/>
  <c r="CS140" i="18"/>
  <c r="CR140" i="18" s="1"/>
  <c r="CS144" i="18"/>
  <c r="CR144" i="18" s="1"/>
  <c r="CS148" i="18"/>
  <c r="CR148" i="18" s="1"/>
  <c r="CS152" i="18"/>
  <c r="CR152" i="18" s="1"/>
  <c r="CS156" i="18"/>
  <c r="CR156" i="18" s="1"/>
  <c r="CS160" i="18"/>
  <c r="CR160" i="18" s="1"/>
  <c r="CS13" i="18"/>
  <c r="CR13" i="18" s="1"/>
  <c r="CS17" i="18"/>
  <c r="CR17" i="18" s="1"/>
  <c r="CS21" i="18"/>
  <c r="CR21" i="18" s="1"/>
  <c r="CS25" i="18"/>
  <c r="CR25" i="18" s="1"/>
  <c r="CS29" i="18"/>
  <c r="CR29" i="18" s="1"/>
  <c r="CS33" i="18"/>
  <c r="CR33" i="18" s="1"/>
  <c r="CS37" i="18"/>
  <c r="CR37" i="18" s="1"/>
  <c r="CS41" i="18"/>
  <c r="CR41" i="18" s="1"/>
  <c r="CS45" i="18"/>
  <c r="CR45" i="18" s="1"/>
  <c r="CS49" i="18"/>
  <c r="CR49" i="18" s="1"/>
  <c r="CS53" i="18"/>
  <c r="CR53" i="18" s="1"/>
  <c r="CS57" i="18"/>
  <c r="CR57" i="18" s="1"/>
  <c r="CS61" i="18"/>
  <c r="CR61" i="18" s="1"/>
  <c r="CS65" i="18"/>
  <c r="CR65" i="18" s="1"/>
  <c r="CS69" i="18"/>
  <c r="CR69" i="18" s="1"/>
  <c r="CS73" i="18"/>
  <c r="CR73" i="18" s="1"/>
  <c r="CS77" i="18"/>
  <c r="CR77" i="18" s="1"/>
  <c r="CS81" i="18"/>
  <c r="CR81" i="18" s="1"/>
  <c r="CS85" i="18"/>
  <c r="CR85" i="18" s="1"/>
  <c r="CS89" i="18"/>
  <c r="CR89" i="18" s="1"/>
  <c r="CS93" i="18"/>
  <c r="CR93" i="18" s="1"/>
  <c r="CS97" i="18"/>
  <c r="CR97" i="18" s="1"/>
  <c r="CS101" i="18"/>
  <c r="CR101" i="18" s="1"/>
  <c r="CS105" i="18"/>
  <c r="CR105" i="18" s="1"/>
  <c r="CS109" i="18"/>
  <c r="CR109" i="18" s="1"/>
  <c r="CS113" i="18"/>
  <c r="CR113" i="18" s="1"/>
  <c r="CS117" i="18"/>
  <c r="CR117" i="18" s="1"/>
  <c r="CS121" i="18"/>
  <c r="CR121" i="18" s="1"/>
  <c r="CS125" i="18"/>
  <c r="CR125" i="18" s="1"/>
  <c r="CS129" i="18"/>
  <c r="CR129" i="18" s="1"/>
  <c r="CS133" i="18"/>
  <c r="CR133" i="18" s="1"/>
  <c r="CS137" i="18"/>
  <c r="CR137" i="18" s="1"/>
  <c r="CS141" i="18"/>
  <c r="CR141" i="18" s="1"/>
  <c r="CS145" i="18"/>
  <c r="CR145" i="18" s="1"/>
  <c r="CS149" i="18"/>
  <c r="CR149" i="18" s="1"/>
  <c r="CS153" i="18"/>
  <c r="CR153" i="18" s="1"/>
  <c r="CS157" i="18"/>
  <c r="CR157" i="18" s="1"/>
  <c r="CS161" i="18"/>
  <c r="CR161" i="18" s="1"/>
  <c r="CS14" i="18"/>
  <c r="CR14" i="18" s="1"/>
  <c r="CS18" i="18"/>
  <c r="CR18" i="18" s="1"/>
  <c r="CS22" i="18"/>
  <c r="CR22" i="18" s="1"/>
  <c r="CS26" i="18"/>
  <c r="CR26" i="18" s="1"/>
  <c r="CS30" i="18"/>
  <c r="CR30" i="18" s="1"/>
  <c r="CS34" i="18"/>
  <c r="CR34" i="18" s="1"/>
  <c r="CS38" i="18"/>
  <c r="CR38" i="18" s="1"/>
  <c r="CS42" i="18"/>
  <c r="CR42" i="18" s="1"/>
  <c r="CS46" i="18"/>
  <c r="CR46" i="18" s="1"/>
  <c r="CS50" i="18"/>
  <c r="CR50" i="18" s="1"/>
  <c r="CS54" i="18"/>
  <c r="CR54" i="18" s="1"/>
  <c r="CS58" i="18"/>
  <c r="CR58" i="18" s="1"/>
  <c r="CS62" i="18"/>
  <c r="CR62" i="18" s="1"/>
  <c r="CS66" i="18"/>
  <c r="CR66" i="18" s="1"/>
  <c r="CS70" i="18"/>
  <c r="CR70" i="18" s="1"/>
  <c r="CS74" i="18"/>
  <c r="CR74" i="18" s="1"/>
  <c r="CS78" i="18"/>
  <c r="CR78" i="18" s="1"/>
  <c r="CS82" i="18"/>
  <c r="CR82" i="18" s="1"/>
  <c r="CS86" i="18"/>
  <c r="CR86" i="18" s="1"/>
  <c r="CS90" i="18"/>
  <c r="CR90" i="18" s="1"/>
  <c r="CS94" i="18"/>
  <c r="CR94" i="18" s="1"/>
  <c r="CS98" i="18"/>
  <c r="CR98" i="18" s="1"/>
  <c r="CS102" i="18"/>
  <c r="CR102" i="18" s="1"/>
  <c r="CS106" i="18"/>
  <c r="CR106" i="18" s="1"/>
  <c r="CS110" i="18"/>
  <c r="CR110" i="18" s="1"/>
  <c r="CS114" i="18"/>
  <c r="CR114" i="18" s="1"/>
  <c r="CS118" i="18"/>
  <c r="CR118" i="18" s="1"/>
  <c r="CS122" i="18"/>
  <c r="CR122" i="18" s="1"/>
  <c r="CS126" i="18"/>
  <c r="CR126" i="18" s="1"/>
  <c r="CS130" i="18"/>
  <c r="CR130" i="18" s="1"/>
  <c r="CS134" i="18"/>
  <c r="CR134" i="18" s="1"/>
  <c r="CS138" i="18"/>
  <c r="CR138" i="18" s="1"/>
  <c r="CS142" i="18"/>
  <c r="CR142" i="18" s="1"/>
  <c r="CS146" i="18"/>
  <c r="CR146" i="18" s="1"/>
  <c r="CS150" i="18"/>
  <c r="CR150" i="18" s="1"/>
  <c r="CS154" i="18"/>
  <c r="CR154" i="18" s="1"/>
  <c r="CS158" i="18"/>
  <c r="CR158" i="18" s="1"/>
  <c r="CS11" i="11"/>
  <c r="CR11" i="11" s="1"/>
  <c r="CS15" i="11"/>
  <c r="CR15" i="11" s="1"/>
  <c r="CS19" i="11"/>
  <c r="CR19" i="11" s="1"/>
  <c r="CS23" i="11"/>
  <c r="CR23" i="11" s="1"/>
  <c r="CS27" i="11"/>
  <c r="CR27" i="11" s="1"/>
  <c r="CS31" i="11"/>
  <c r="CR31" i="11" s="1"/>
  <c r="CS35" i="11"/>
  <c r="CR35" i="11" s="1"/>
  <c r="CS39" i="11"/>
  <c r="CR39" i="11" s="1"/>
  <c r="CS43" i="11"/>
  <c r="CR43" i="11" s="1"/>
  <c r="CS47" i="11"/>
  <c r="CR47" i="11" s="1"/>
  <c r="CS51" i="11"/>
  <c r="CR51" i="11" s="1"/>
  <c r="CS55" i="11"/>
  <c r="CR55" i="11" s="1"/>
  <c r="CS59" i="11"/>
  <c r="CR59" i="11" s="1"/>
  <c r="CS63" i="11"/>
  <c r="CR63" i="11" s="1"/>
  <c r="CS67" i="11"/>
  <c r="CR67" i="11" s="1"/>
  <c r="CS71" i="11"/>
  <c r="CR71" i="11" s="1"/>
  <c r="CS75" i="11"/>
  <c r="CR75" i="11" s="1"/>
  <c r="CS79" i="11"/>
  <c r="CR79" i="11" s="1"/>
  <c r="CS83" i="11"/>
  <c r="CR83" i="11" s="1"/>
  <c r="CS87" i="11"/>
  <c r="CR87" i="11" s="1"/>
  <c r="CS91" i="11"/>
  <c r="CR91" i="11" s="1"/>
  <c r="CS95" i="11"/>
  <c r="CR95" i="11" s="1"/>
  <c r="CS99" i="11"/>
  <c r="CR99" i="11" s="1"/>
  <c r="CS103" i="11"/>
  <c r="CR103" i="11" s="1"/>
  <c r="CS107" i="11"/>
  <c r="CR107" i="11" s="1"/>
  <c r="CS111" i="11"/>
  <c r="CR111" i="11" s="1"/>
  <c r="CS115" i="11"/>
  <c r="CR115" i="11" s="1"/>
  <c r="CS119" i="11"/>
  <c r="CR119" i="11" s="1"/>
  <c r="CS123" i="11"/>
  <c r="CR123" i="11" s="1"/>
  <c r="CS127" i="11"/>
  <c r="CR127" i="11" s="1"/>
  <c r="CS131" i="11"/>
  <c r="CR131" i="11" s="1"/>
  <c r="CS135" i="11"/>
  <c r="CR135" i="11" s="1"/>
  <c r="CS139" i="11"/>
  <c r="CR139" i="11" s="1"/>
  <c r="CS143" i="11"/>
  <c r="CR143" i="11" s="1"/>
  <c r="CS147" i="11"/>
  <c r="CR147" i="11" s="1"/>
  <c r="CS151" i="11"/>
  <c r="CR151" i="11" s="1"/>
  <c r="CS155" i="11"/>
  <c r="CR155" i="11" s="1"/>
  <c r="CS159" i="11"/>
  <c r="CR159" i="11" s="1"/>
  <c r="CS163" i="11"/>
  <c r="CR163" i="11" s="1"/>
  <c r="CS10" i="11"/>
  <c r="CR10" i="11" s="1"/>
  <c r="CS14" i="11"/>
  <c r="CR14" i="11" s="1"/>
  <c r="CS18" i="11"/>
  <c r="CR18" i="11" s="1"/>
  <c r="CS22" i="11"/>
  <c r="CR22" i="11" s="1"/>
  <c r="CS26" i="11"/>
  <c r="CR26" i="11" s="1"/>
  <c r="CS30" i="11"/>
  <c r="CR30" i="11" s="1"/>
  <c r="CS34" i="11"/>
  <c r="CR34" i="11" s="1"/>
  <c r="CS38" i="11"/>
  <c r="CR38" i="11" s="1"/>
  <c r="CS42" i="11"/>
  <c r="CR42" i="11" s="1"/>
  <c r="CS46" i="11"/>
  <c r="CR46" i="11" s="1"/>
  <c r="CS50" i="11"/>
  <c r="CR50" i="11" s="1"/>
  <c r="CS54" i="11"/>
  <c r="CR54" i="11" s="1"/>
  <c r="CS58" i="11"/>
  <c r="CR58" i="11" s="1"/>
  <c r="CS62" i="11"/>
  <c r="CR62" i="11" s="1"/>
  <c r="CS66" i="11"/>
  <c r="CR66" i="11" s="1"/>
  <c r="CS70" i="11"/>
  <c r="CR70" i="11" s="1"/>
  <c r="CS74" i="11"/>
  <c r="CR74" i="11" s="1"/>
  <c r="CS78" i="11"/>
  <c r="CR78" i="11" s="1"/>
  <c r="CS82" i="11"/>
  <c r="CR82" i="11" s="1"/>
  <c r="CS86" i="11"/>
  <c r="CR86" i="11" s="1"/>
  <c r="CS90" i="11"/>
  <c r="CR90" i="11" s="1"/>
  <c r="CS94" i="11"/>
  <c r="CR94" i="11" s="1"/>
  <c r="CS98" i="11"/>
  <c r="CR98" i="11" s="1"/>
  <c r="CS102" i="11"/>
  <c r="CR102" i="11" s="1"/>
  <c r="CS106" i="11"/>
  <c r="CR106" i="11" s="1"/>
  <c r="CS110" i="11"/>
  <c r="CR110" i="11" s="1"/>
  <c r="CS114" i="11"/>
  <c r="CR114" i="11" s="1"/>
  <c r="CS118" i="11"/>
  <c r="CR118" i="11" s="1"/>
  <c r="CS122" i="11"/>
  <c r="CR122" i="11" s="1"/>
  <c r="CS126" i="11"/>
  <c r="CR126" i="11" s="1"/>
  <c r="CS130" i="11"/>
  <c r="CR130" i="11" s="1"/>
  <c r="CS134" i="11"/>
  <c r="CR134" i="11" s="1"/>
  <c r="CS138" i="11"/>
  <c r="CR138" i="11" s="1"/>
  <c r="CS142" i="11"/>
  <c r="CR142" i="11" s="1"/>
  <c r="CS146" i="11"/>
  <c r="CR146" i="11" s="1"/>
  <c r="CS150" i="11"/>
  <c r="CR150" i="11" s="1"/>
  <c r="CS154" i="11"/>
  <c r="CR154" i="11" s="1"/>
  <c r="CS158" i="11"/>
  <c r="CR158" i="11" s="1"/>
  <c r="CS162" i="11"/>
  <c r="CR162" i="11" s="1"/>
  <c r="CS16" i="11"/>
  <c r="CR16" i="11" s="1"/>
  <c r="CS20" i="11"/>
  <c r="CR20" i="11" s="1"/>
  <c r="CS24" i="11"/>
  <c r="CR24" i="11" s="1"/>
  <c r="CS28" i="11"/>
  <c r="CR28" i="11" s="1"/>
  <c r="CS32" i="11"/>
  <c r="CR32" i="11" s="1"/>
  <c r="CS36" i="11"/>
  <c r="CR36" i="11" s="1"/>
  <c r="CS40" i="11"/>
  <c r="CR40" i="11" s="1"/>
  <c r="CS44" i="11"/>
  <c r="CR44" i="11" s="1"/>
  <c r="CS48" i="11"/>
  <c r="CR48" i="11" s="1"/>
  <c r="CS52" i="11"/>
  <c r="CR52" i="11" s="1"/>
  <c r="CS56" i="11"/>
  <c r="CR56" i="11" s="1"/>
  <c r="CS60" i="11"/>
  <c r="CR60" i="11" s="1"/>
  <c r="CS64" i="11"/>
  <c r="CR64" i="11" s="1"/>
  <c r="CS68" i="11"/>
  <c r="CR68" i="11" s="1"/>
  <c r="CS72" i="11"/>
  <c r="CR72" i="11" s="1"/>
  <c r="CS76" i="11"/>
  <c r="CR76" i="11" s="1"/>
  <c r="CS80" i="11"/>
  <c r="CR80" i="11" s="1"/>
  <c r="CS84" i="11"/>
  <c r="CR84" i="11" s="1"/>
  <c r="CS88" i="11"/>
  <c r="CR88" i="11" s="1"/>
  <c r="CS92" i="11"/>
  <c r="CR92" i="11" s="1"/>
  <c r="CS96" i="11"/>
  <c r="CR96" i="11" s="1"/>
  <c r="CS100" i="11"/>
  <c r="CR100" i="11" s="1"/>
  <c r="CS104" i="11"/>
  <c r="CR104" i="11" s="1"/>
  <c r="CS108" i="11"/>
  <c r="CR108" i="11" s="1"/>
  <c r="CS112" i="11"/>
  <c r="CR112" i="11" s="1"/>
  <c r="CS116" i="11"/>
  <c r="CR116" i="11" s="1"/>
  <c r="CS120" i="11"/>
  <c r="CR120" i="11" s="1"/>
  <c r="CS124" i="11"/>
  <c r="CR124" i="11" s="1"/>
  <c r="CS128" i="11"/>
  <c r="CR128" i="11" s="1"/>
  <c r="CS132" i="11"/>
  <c r="CR132" i="11" s="1"/>
  <c r="CS136" i="11"/>
  <c r="CR136" i="11" s="1"/>
  <c r="CS140" i="11"/>
  <c r="CR140" i="11" s="1"/>
  <c r="CS144" i="11"/>
  <c r="CR144" i="11" s="1"/>
  <c r="CS148" i="11"/>
  <c r="CR148" i="11" s="1"/>
  <c r="CS152" i="11"/>
  <c r="CR152" i="11" s="1"/>
  <c r="CS156" i="11"/>
  <c r="CR156" i="11" s="1"/>
  <c r="CS160" i="11"/>
  <c r="CR160" i="11" s="1"/>
  <c r="CS164" i="11"/>
  <c r="CR164" i="11" s="1"/>
  <c r="CS13" i="11"/>
  <c r="CR13" i="11" s="1"/>
  <c r="CS17" i="11"/>
  <c r="CR17" i="11" s="1"/>
  <c r="CS21" i="11"/>
  <c r="CR21" i="11" s="1"/>
  <c r="CS25" i="11"/>
  <c r="CR25" i="11" s="1"/>
  <c r="CS29" i="11"/>
  <c r="CR29" i="11" s="1"/>
  <c r="CS33" i="11"/>
  <c r="CR33" i="11" s="1"/>
  <c r="CS37" i="11"/>
  <c r="CR37" i="11" s="1"/>
  <c r="CS41" i="11"/>
  <c r="CR41" i="11" s="1"/>
  <c r="CS45" i="11"/>
  <c r="CR45" i="11" s="1"/>
  <c r="CS49" i="11"/>
  <c r="CR49" i="11" s="1"/>
  <c r="CS53" i="11"/>
  <c r="CR53" i="11" s="1"/>
  <c r="CS57" i="11"/>
  <c r="CR57" i="11" s="1"/>
  <c r="CS61" i="11"/>
  <c r="CR61" i="11" s="1"/>
  <c r="CS65" i="11"/>
  <c r="CR65" i="11" s="1"/>
  <c r="CS69" i="11"/>
  <c r="CR69" i="11" s="1"/>
  <c r="CS73" i="11"/>
  <c r="CR73" i="11" s="1"/>
  <c r="CS77" i="11"/>
  <c r="CR77" i="11" s="1"/>
  <c r="CS81" i="11"/>
  <c r="CR81" i="11" s="1"/>
  <c r="CS85" i="11"/>
  <c r="CR85" i="11" s="1"/>
  <c r="CS89" i="11"/>
  <c r="CR89" i="11" s="1"/>
  <c r="CS93" i="11"/>
  <c r="CR93" i="11" s="1"/>
  <c r="CS97" i="11"/>
  <c r="CR97" i="11" s="1"/>
  <c r="CS101" i="11"/>
  <c r="CR101" i="11" s="1"/>
  <c r="CS105" i="11"/>
  <c r="CR105" i="11" s="1"/>
  <c r="CS109" i="11"/>
  <c r="CR109" i="11" s="1"/>
  <c r="CS113" i="11"/>
  <c r="CR113" i="11" s="1"/>
  <c r="CS117" i="11"/>
  <c r="CR117" i="11" s="1"/>
  <c r="CS121" i="11"/>
  <c r="CR121" i="11" s="1"/>
  <c r="CS125" i="11"/>
  <c r="CR125" i="11" s="1"/>
  <c r="CS129" i="11"/>
  <c r="CR129" i="11" s="1"/>
  <c r="CS133" i="11"/>
  <c r="CR133" i="11" s="1"/>
  <c r="CS137" i="11"/>
  <c r="CR137" i="11" s="1"/>
  <c r="CS141" i="11"/>
  <c r="CR141" i="11" s="1"/>
  <c r="CS145" i="11"/>
  <c r="CR145" i="11" s="1"/>
  <c r="CS149" i="11"/>
  <c r="CR149" i="11" s="1"/>
  <c r="CS153" i="11"/>
  <c r="CR153" i="11" s="1"/>
  <c r="CS157" i="11"/>
  <c r="CR157" i="11" s="1"/>
  <c r="CS161" i="11"/>
  <c r="CR161" i="11" s="1"/>
  <c r="W85" i="3"/>
  <c r="W35" i="5"/>
  <c r="BK35" i="5"/>
  <c r="CS15" i="5"/>
  <c r="CS14" i="5"/>
  <c r="CS13" i="5"/>
  <c r="CS17" i="5"/>
  <c r="CE35" i="5"/>
  <c r="CS10" i="5"/>
  <c r="CS12" i="5"/>
  <c r="CS11" i="5"/>
  <c r="AQ35" i="5"/>
  <c r="CS14" i="10"/>
  <c r="CS21" i="10"/>
  <c r="CS24" i="10"/>
  <c r="CS28" i="10"/>
  <c r="CS12" i="10"/>
  <c r="CS17" i="10"/>
  <c r="CS20" i="10"/>
  <c r="CS31" i="10"/>
  <c r="CS15" i="10"/>
  <c r="CS18" i="10"/>
  <c r="CS22" i="10"/>
  <c r="CS25" i="10"/>
  <c r="CS27" i="10"/>
  <c r="CS29" i="10"/>
  <c r="CS10" i="10"/>
  <c r="CS13" i="10"/>
  <c r="CS16" i="10"/>
  <c r="CS19" i="10"/>
  <c r="CS23" i="10"/>
  <c r="CS26" i="10"/>
  <c r="CS30" i="10"/>
  <c r="CW25" i="4"/>
  <c r="CV25" i="4" s="1"/>
  <c r="CW37" i="4"/>
  <c r="CV37" i="4" s="1"/>
  <c r="CW41" i="4"/>
  <c r="CV41" i="4" s="1"/>
  <c r="CW51" i="4"/>
  <c r="CV51" i="4" s="1"/>
  <c r="CW65" i="4"/>
  <c r="CV65" i="4" s="1"/>
  <c r="CW69" i="4"/>
  <c r="CV69" i="4" s="1"/>
  <c r="CW74" i="4"/>
  <c r="CV74" i="4" s="1"/>
  <c r="CW79" i="4"/>
  <c r="CV79" i="4" s="1"/>
  <c r="CW85" i="4"/>
  <c r="CV85" i="4" s="1"/>
  <c r="CW88" i="4"/>
  <c r="CV88" i="4" s="1"/>
  <c r="CW91" i="4"/>
  <c r="CV91" i="4" s="1"/>
  <c r="CW97" i="4"/>
  <c r="CV97" i="4" s="1"/>
  <c r="CW104" i="4"/>
  <c r="CV104" i="4" s="1"/>
  <c r="CW108" i="4"/>
  <c r="CV108" i="4" s="1"/>
  <c r="CW114" i="4"/>
  <c r="CV114" i="4" s="1"/>
  <c r="CW117" i="4"/>
  <c r="CV117" i="4" s="1"/>
  <c r="CW127" i="4"/>
  <c r="CV127" i="4" s="1"/>
  <c r="CW130" i="4"/>
  <c r="CV130" i="4" s="1"/>
  <c r="CW133" i="4"/>
  <c r="CV133" i="4" s="1"/>
  <c r="CW101" i="4"/>
  <c r="CV101" i="4" s="1"/>
  <c r="CW112" i="4"/>
  <c r="CV112" i="4" s="1"/>
  <c r="CW124" i="4"/>
  <c r="CV124" i="4" s="1"/>
  <c r="CW58" i="4"/>
  <c r="CV58" i="4" s="1"/>
  <c r="CW17" i="4"/>
  <c r="CV17" i="4" s="1"/>
  <c r="CW121" i="4"/>
  <c r="CV121" i="4" s="1"/>
  <c r="CW136" i="4"/>
  <c r="CV136" i="4" s="1"/>
  <c r="CW145" i="4"/>
  <c r="CW48" i="4"/>
  <c r="CV48" i="4" s="1"/>
  <c r="CW142" i="4"/>
  <c r="CW156" i="4"/>
  <c r="CW30" i="4"/>
  <c r="CV30" i="4" s="1"/>
  <c r="CW138" i="4"/>
  <c r="CW160" i="4"/>
  <c r="CW26" i="4"/>
  <c r="CV26" i="4" s="1"/>
  <c r="CW31" i="4"/>
  <c r="CV31" i="4" s="1"/>
  <c r="CW33" i="4"/>
  <c r="CV33" i="4" s="1"/>
  <c r="CW35" i="4"/>
  <c r="CV35" i="4" s="1"/>
  <c r="CW38" i="4"/>
  <c r="CV38" i="4" s="1"/>
  <c r="CW42" i="4"/>
  <c r="CV42" i="4" s="1"/>
  <c r="CW45" i="4"/>
  <c r="CV45" i="4" s="1"/>
  <c r="CW49" i="4"/>
  <c r="CV49" i="4" s="1"/>
  <c r="CW52" i="4"/>
  <c r="CV52" i="4" s="1"/>
  <c r="CW55" i="4"/>
  <c r="CV55" i="4" s="1"/>
  <c r="CW59" i="4"/>
  <c r="CV59" i="4" s="1"/>
  <c r="CW62" i="4"/>
  <c r="CV62" i="4" s="1"/>
  <c r="CW66" i="4"/>
  <c r="CV66" i="4" s="1"/>
  <c r="CW70" i="4"/>
  <c r="CV70" i="4" s="1"/>
  <c r="CW75" i="4"/>
  <c r="CV75" i="4" s="1"/>
  <c r="CW80" i="4"/>
  <c r="CV80" i="4" s="1"/>
  <c r="CW86" i="4"/>
  <c r="CV86" i="4" s="1"/>
  <c r="CW89" i="4"/>
  <c r="CV89" i="4" s="1"/>
  <c r="CW98" i="4"/>
  <c r="CV98" i="4" s="1"/>
  <c r="CW105" i="4"/>
  <c r="CV105" i="4" s="1"/>
  <c r="CW109" i="4"/>
  <c r="CV109" i="4" s="1"/>
  <c r="CW115" i="4"/>
  <c r="CV115" i="4" s="1"/>
  <c r="CW118" i="4"/>
  <c r="CV118" i="4" s="1"/>
  <c r="CW125" i="4"/>
  <c r="CV125" i="4" s="1"/>
  <c r="CW128" i="4"/>
  <c r="CV128" i="4" s="1"/>
  <c r="CW131" i="4"/>
  <c r="CV131" i="4" s="1"/>
  <c r="CW18" i="4"/>
  <c r="CV18" i="4" s="1"/>
  <c r="CW27" i="4"/>
  <c r="CV27" i="4" s="1"/>
  <c r="CW32" i="4"/>
  <c r="CV32" i="4" s="1"/>
  <c r="CW39" i="4"/>
  <c r="CV39" i="4" s="1"/>
  <c r="CW43" i="4"/>
  <c r="CV43" i="4" s="1"/>
  <c r="CW46" i="4"/>
  <c r="CV46" i="4" s="1"/>
  <c r="CW53" i="4"/>
  <c r="CV53" i="4" s="1"/>
  <c r="CW56" i="4"/>
  <c r="CV56" i="4" s="1"/>
  <c r="CW60" i="4"/>
  <c r="CV60" i="4" s="1"/>
  <c r="CW63" i="4"/>
  <c r="CV63" i="4" s="1"/>
  <c r="CW67" i="4"/>
  <c r="CV67" i="4" s="1"/>
  <c r="CW72" i="4"/>
  <c r="CV72" i="4" s="1"/>
  <c r="CW76" i="4"/>
  <c r="CV76" i="4" s="1"/>
  <c r="CW81" i="4"/>
  <c r="CV81" i="4" s="1"/>
  <c r="CW90" i="4"/>
  <c r="CV90" i="4" s="1"/>
  <c r="CW95" i="4"/>
  <c r="CV95" i="4" s="1"/>
  <c r="CW99" i="4"/>
  <c r="CV99" i="4" s="1"/>
  <c r="CW102" i="4"/>
  <c r="CV102" i="4" s="1"/>
  <c r="CW106" i="4"/>
  <c r="CV106" i="4" s="1"/>
  <c r="CW110" i="4"/>
  <c r="CV110" i="4" s="1"/>
  <c r="CW113" i="4"/>
  <c r="CV113" i="4" s="1"/>
  <c r="CW119" i="4"/>
  <c r="CV119" i="4" s="1"/>
  <c r="CW122" i="4"/>
  <c r="CV122" i="4" s="1"/>
  <c r="CW134" i="4"/>
  <c r="CV134" i="4" s="1"/>
  <c r="CW11" i="4"/>
  <c r="CV11" i="4" s="1"/>
  <c r="CW13" i="4"/>
  <c r="CV13" i="4" s="1"/>
  <c r="CW139" i="4"/>
  <c r="CW146" i="4"/>
  <c r="CW149" i="4"/>
  <c r="CW151" i="4"/>
  <c r="CW153" i="4"/>
  <c r="CW157" i="4"/>
  <c r="CW161" i="4"/>
  <c r="CW28" i="4"/>
  <c r="CV28" i="4" s="1"/>
  <c r="CW34" i="4"/>
  <c r="CV34" i="4" s="1"/>
  <c r="CW36" i="4"/>
  <c r="CV36" i="4" s="1"/>
  <c r="CW40" i="4"/>
  <c r="CV40" i="4" s="1"/>
  <c r="CW44" i="4"/>
  <c r="CV44" i="4" s="1"/>
  <c r="CW47" i="4"/>
  <c r="CV47" i="4" s="1"/>
  <c r="CW50" i="4"/>
  <c r="CV50" i="4" s="1"/>
  <c r="CW54" i="4"/>
  <c r="CV54" i="4" s="1"/>
  <c r="CW57" i="4"/>
  <c r="CV57" i="4" s="1"/>
  <c r="CW61" i="4"/>
  <c r="CV61" i="4" s="1"/>
  <c r="CW64" i="4"/>
  <c r="CV64" i="4" s="1"/>
  <c r="CW68" i="4"/>
  <c r="CV68" i="4" s="1"/>
  <c r="CW73" i="4"/>
  <c r="CV73" i="4" s="1"/>
  <c r="CW78" i="4"/>
  <c r="CV78" i="4" s="1"/>
  <c r="CW84" i="4"/>
  <c r="CV84" i="4" s="1"/>
  <c r="CW87" i="4"/>
  <c r="CV87" i="4" s="1"/>
  <c r="CW96" i="4"/>
  <c r="CV96" i="4" s="1"/>
  <c r="CW100" i="4"/>
  <c r="CV100" i="4" s="1"/>
  <c r="CW103" i="4"/>
  <c r="CV103" i="4" s="1"/>
  <c r="CW107" i="4"/>
  <c r="CV107" i="4" s="1"/>
  <c r="CW111" i="4"/>
  <c r="CV111" i="4" s="1"/>
  <c r="CW116" i="4"/>
  <c r="CV116" i="4" s="1"/>
  <c r="CW120" i="4"/>
  <c r="CV120" i="4" s="1"/>
  <c r="CW123" i="4"/>
  <c r="CV123" i="4" s="1"/>
  <c r="CW126" i="4"/>
  <c r="CV126" i="4" s="1"/>
  <c r="CW129" i="4"/>
  <c r="CV129" i="4" s="1"/>
  <c r="CW132" i="4"/>
  <c r="CV132" i="4" s="1"/>
  <c r="CW135" i="4"/>
  <c r="CV135" i="4" s="1"/>
  <c r="CW22" i="4"/>
  <c r="CV22" i="4" s="1"/>
  <c r="CW14" i="4"/>
  <c r="CV14" i="4" s="1"/>
  <c r="CW140" i="4"/>
  <c r="CW143" i="4"/>
  <c r="CW147" i="4"/>
  <c r="CW154" i="4"/>
  <c r="CW158" i="4"/>
  <c r="CW162" i="4"/>
  <c r="CW10" i="4"/>
  <c r="CV10" i="4" s="1"/>
  <c r="CW12" i="4"/>
  <c r="CV12" i="4" s="1"/>
  <c r="CW16" i="4"/>
  <c r="CV16" i="4" s="1"/>
  <c r="CW137" i="4"/>
  <c r="CW141" i="4"/>
  <c r="CW144" i="4"/>
  <c r="CW148" i="4"/>
  <c r="CW150" i="4"/>
  <c r="CW152" i="4"/>
  <c r="CW155" i="4"/>
  <c r="CW159" i="4"/>
  <c r="CW163" i="4"/>
  <c r="CS10" i="18"/>
  <c r="CS10" i="17"/>
  <c r="CS12" i="11"/>
  <c r="CR12" i="11" s="1"/>
  <c r="CS11" i="10"/>
  <c r="AQ85" i="3"/>
  <c r="CR44" i="3"/>
  <c r="CQ44" i="3" s="1"/>
  <c r="CR60" i="3"/>
  <c r="CQ60" i="3" s="1"/>
  <c r="CR76" i="3"/>
  <c r="CQ76" i="3" s="1"/>
  <c r="CR67" i="3"/>
  <c r="CQ67" i="3" s="1"/>
  <c r="CR68" i="3"/>
  <c r="CQ68" i="3" s="1"/>
  <c r="M35" i="5"/>
  <c r="AG35" i="5"/>
  <c r="BA35" i="5"/>
  <c r="BU35" i="5"/>
  <c r="CO35" i="5"/>
  <c r="CR51" i="3"/>
  <c r="CQ51" i="3" s="1"/>
  <c r="CR84" i="3"/>
  <c r="CQ84" i="3" s="1"/>
  <c r="R35" i="5"/>
  <c r="AL35" i="5"/>
  <c r="BF35" i="5"/>
  <c r="BZ35" i="5"/>
  <c r="CR83" i="3"/>
  <c r="CQ83" i="3" s="1"/>
  <c r="AB35" i="5"/>
  <c r="AV35" i="5"/>
  <c r="BP35" i="5"/>
  <c r="R30" i="8"/>
  <c r="AL30" i="8"/>
  <c r="BZ30" i="8"/>
  <c r="H52" i="10"/>
  <c r="AB52" i="10"/>
  <c r="AV52" i="10"/>
  <c r="BP52" i="10"/>
  <c r="M165" i="11"/>
  <c r="AG165" i="11"/>
  <c r="BA165" i="11"/>
  <c r="BU165" i="11"/>
  <c r="M33" i="17"/>
  <c r="AG33" i="17"/>
  <c r="BA33" i="17"/>
  <c r="BU33" i="17"/>
  <c r="CO33" i="17"/>
  <c r="AQ33" i="17"/>
  <c r="BK33" i="17"/>
  <c r="CE33" i="17"/>
  <c r="CJ35" i="5"/>
  <c r="H35" i="5"/>
  <c r="BF30" i="8"/>
  <c r="CR57" i="3"/>
  <c r="CQ57" i="3" s="1"/>
  <c r="CR48" i="3"/>
  <c r="CQ48" i="3" s="1"/>
  <c r="CR52" i="3"/>
  <c r="CQ52" i="3" s="1"/>
  <c r="CR25" i="3"/>
  <c r="CQ25" i="3" s="1"/>
  <c r="CR28" i="3"/>
  <c r="CQ28" i="3" s="1"/>
  <c r="CR17" i="3"/>
  <c r="CQ17" i="3" s="1"/>
  <c r="CR36" i="3"/>
  <c r="CQ36" i="3" s="1"/>
  <c r="CR15" i="3"/>
  <c r="CQ15" i="3" s="1"/>
  <c r="CR14" i="3"/>
  <c r="CQ14" i="3" s="1"/>
  <c r="CE85" i="3"/>
  <c r="CR13" i="3"/>
  <c r="CQ13" i="3" s="1"/>
  <c r="CR35" i="3"/>
  <c r="CQ35" i="3" s="1"/>
  <c r="CR80" i="3"/>
  <c r="CQ80" i="3" s="1"/>
  <c r="CR24" i="3"/>
  <c r="CQ24" i="3" s="1"/>
  <c r="CR33" i="3"/>
  <c r="CQ33" i="3" s="1"/>
  <c r="CR42" i="3"/>
  <c r="CQ42" i="3" s="1"/>
  <c r="CR43" i="3"/>
  <c r="CQ43" i="3" s="1"/>
  <c r="CR56" i="3"/>
  <c r="CQ56" i="3" s="1"/>
  <c r="CR65" i="3"/>
  <c r="CQ65" i="3" s="1"/>
  <c r="CR74" i="3"/>
  <c r="CQ74" i="3" s="1"/>
  <c r="CR32" i="3"/>
  <c r="CQ32" i="3" s="1"/>
  <c r="CR41" i="3"/>
  <c r="CQ41" i="3" s="1"/>
  <c r="CR50" i="3"/>
  <c r="CQ50" i="3" s="1"/>
  <c r="CR64" i="3"/>
  <c r="CQ64" i="3" s="1"/>
  <c r="CR73" i="3"/>
  <c r="CQ73" i="3" s="1"/>
  <c r="CR82" i="3"/>
  <c r="CQ82" i="3" s="1"/>
  <c r="CR34" i="3"/>
  <c r="CQ34" i="3" s="1"/>
  <c r="CR66" i="3"/>
  <c r="CQ66" i="3" s="1"/>
  <c r="CR26" i="3"/>
  <c r="CQ26" i="3" s="1"/>
  <c r="CR27" i="3"/>
  <c r="CQ27" i="3" s="1"/>
  <c r="CR40" i="3"/>
  <c r="CQ40" i="3" s="1"/>
  <c r="CR49" i="3"/>
  <c r="CQ49" i="3" s="1"/>
  <c r="CR58" i="3"/>
  <c r="CQ58" i="3" s="1"/>
  <c r="CR72" i="3"/>
  <c r="CQ72" i="3" s="1"/>
  <c r="CR81" i="3"/>
  <c r="CQ81" i="3" s="1"/>
  <c r="AB85" i="3"/>
  <c r="BP85" i="3"/>
  <c r="CR11" i="3"/>
  <c r="CQ11" i="3" s="1"/>
  <c r="CR19" i="3"/>
  <c r="CQ19" i="3" s="1"/>
  <c r="CR59" i="3"/>
  <c r="CQ59" i="3" s="1"/>
  <c r="H85" i="3"/>
  <c r="AV85" i="3"/>
  <c r="CR10" i="3"/>
  <c r="CR12" i="3"/>
  <c r="CQ12" i="3" s="1"/>
  <c r="CR18" i="3"/>
  <c r="CQ18" i="3" s="1"/>
  <c r="M85" i="3"/>
  <c r="AG85" i="3"/>
  <c r="BA85" i="3"/>
  <c r="BU85" i="3"/>
  <c r="CO85" i="3"/>
  <c r="CR21" i="3"/>
  <c r="CQ21" i="3" s="1"/>
  <c r="CR22" i="3"/>
  <c r="CQ22" i="3" s="1"/>
  <c r="CR23" i="3"/>
  <c r="CQ23" i="3" s="1"/>
  <c r="CR29" i="3"/>
  <c r="CQ29" i="3" s="1"/>
  <c r="CR30" i="3"/>
  <c r="CQ30" i="3" s="1"/>
  <c r="CR31" i="3"/>
  <c r="CQ31" i="3" s="1"/>
  <c r="CR37" i="3"/>
  <c r="CQ37" i="3" s="1"/>
  <c r="CR38" i="3"/>
  <c r="CQ38" i="3" s="1"/>
  <c r="CR39" i="3"/>
  <c r="CQ39" i="3" s="1"/>
  <c r="CR45" i="3"/>
  <c r="CQ45" i="3" s="1"/>
  <c r="CR46" i="3"/>
  <c r="CQ46" i="3" s="1"/>
  <c r="CR47" i="3"/>
  <c r="CQ47" i="3" s="1"/>
  <c r="CR53" i="3"/>
  <c r="CQ53" i="3" s="1"/>
  <c r="CR54" i="3"/>
  <c r="CQ54" i="3" s="1"/>
  <c r="CR55" i="3"/>
  <c r="CQ55" i="3" s="1"/>
  <c r="CR61" i="3"/>
  <c r="CQ61" i="3" s="1"/>
  <c r="CR62" i="3"/>
  <c r="CQ62" i="3" s="1"/>
  <c r="CR63" i="3"/>
  <c r="CQ63" i="3" s="1"/>
  <c r="CR69" i="3"/>
  <c r="CQ69" i="3" s="1"/>
  <c r="CR70" i="3"/>
  <c r="CQ70" i="3" s="1"/>
  <c r="CR71" i="3"/>
  <c r="CQ71" i="3" s="1"/>
  <c r="CR77" i="3"/>
  <c r="CQ77" i="3" s="1"/>
  <c r="CR78" i="3"/>
  <c r="CQ78" i="3" s="1"/>
  <c r="CR79" i="3"/>
  <c r="CQ79" i="3" s="1"/>
  <c r="H164" i="4"/>
  <c r="AB164" i="4"/>
  <c r="AZ164" i="4"/>
  <c r="BT164" i="4"/>
  <c r="CN164" i="4"/>
  <c r="CR75" i="3"/>
  <c r="CQ75" i="3" s="1"/>
  <c r="R85" i="3"/>
  <c r="AL85" i="3"/>
  <c r="BF85" i="3"/>
  <c r="BZ85" i="3"/>
  <c r="CR16" i="3"/>
  <c r="CQ16" i="3" s="1"/>
  <c r="CJ85" i="3"/>
  <c r="BY164" i="4"/>
  <c r="M164" i="4"/>
  <c r="BE164" i="4"/>
  <c r="R164" i="4"/>
  <c r="BJ164" i="4"/>
  <c r="CD164" i="4"/>
  <c r="AG164" i="4"/>
  <c r="CS164" i="4"/>
  <c r="AL164" i="4"/>
  <c r="W164" i="4"/>
  <c r="BO164" i="4"/>
  <c r="CI164" i="4"/>
  <c r="W30" i="8"/>
  <c r="AQ30" i="8"/>
  <c r="BK30" i="8"/>
  <c r="CE30" i="8"/>
  <c r="H30" i="8"/>
  <c r="AB30" i="8"/>
  <c r="AV30" i="8"/>
  <c r="BP30" i="8"/>
  <c r="CJ30" i="8"/>
  <c r="M30" i="8"/>
  <c r="AG30" i="8"/>
  <c r="BA30" i="8"/>
  <c r="BU30" i="8"/>
  <c r="CO30" i="8"/>
  <c r="CO165" i="11"/>
  <c r="M52" i="10"/>
  <c r="AG52" i="10"/>
  <c r="BA52" i="10"/>
  <c r="BU52" i="10"/>
  <c r="CO52" i="10"/>
  <c r="R52" i="10"/>
  <c r="BF52" i="10"/>
  <c r="BZ52" i="10"/>
  <c r="CJ52" i="10"/>
  <c r="W52" i="10"/>
  <c r="AQ52" i="10"/>
  <c r="BK52" i="10"/>
  <c r="CE52" i="10"/>
  <c r="R165" i="11"/>
  <c r="AL165" i="11"/>
  <c r="BF165" i="11"/>
  <c r="BZ165" i="11"/>
  <c r="W165" i="11"/>
  <c r="AQ165" i="11"/>
  <c r="BK165" i="11"/>
  <c r="CE165" i="11"/>
  <c r="H165" i="11"/>
  <c r="AB165" i="11"/>
  <c r="AV165" i="11"/>
  <c r="BP165" i="11"/>
  <c r="CJ165" i="11"/>
  <c r="R33" i="17"/>
  <c r="AL33" i="17"/>
  <c r="BF33" i="17"/>
  <c r="BZ33" i="17"/>
  <c r="H33" i="17"/>
  <c r="AB33" i="17"/>
  <c r="AV33" i="17"/>
  <c r="BP33" i="17"/>
  <c r="CJ33" i="17"/>
  <c r="CS30" i="8" l="1"/>
  <c r="CR10" i="18"/>
  <c r="CS216" i="18"/>
  <c r="CS33" i="17"/>
  <c r="CS165" i="11"/>
  <c r="CS35" i="5"/>
  <c r="CR85" i="3"/>
  <c r="CQ10" i="3"/>
  <c r="CW164" i="4"/>
</calcChain>
</file>

<file path=xl/sharedStrings.xml><?xml version="1.0" encoding="utf-8"?>
<sst xmlns="http://schemas.openxmlformats.org/spreadsheetml/2006/main" count="7153" uniqueCount="760">
  <si>
    <t>Forma de Julgamento</t>
  </si>
  <si>
    <t>Planilha Base</t>
  </si>
  <si>
    <t>Gabinete do Prefeito</t>
  </si>
  <si>
    <t>Secretaria da Saúde</t>
  </si>
  <si>
    <t>Secretaria de Esporte e Lazer</t>
  </si>
  <si>
    <t>Secretaria de Governança e Desenvolvimento Integrado</t>
  </si>
  <si>
    <t>Secretaria de Inovação, Desenvolvimento Econômico e Relações Institucionais</t>
  </si>
  <si>
    <t>Secretaria de Obras e Serviços Urbanos</t>
  </si>
  <si>
    <t>Secretaria de Planejamento, Urbanismo e Publicidade</t>
  </si>
  <si>
    <t>Secretaria de Trânsito e Mobilidade Urbana</t>
  </si>
  <si>
    <t>Secretaria de Turismo</t>
  </si>
  <si>
    <t>Secretaria do Meio Ambiente</t>
  </si>
  <si>
    <t>Quantidade Total</t>
  </si>
  <si>
    <t>Valor Uniário Médio</t>
  </si>
  <si>
    <t>Valor Total</t>
  </si>
  <si>
    <t>Mês Provável da Compra - Planejamento Compras</t>
  </si>
  <si>
    <t>Subelemento</t>
  </si>
  <si>
    <t>Descrição do Item</t>
  </si>
  <si>
    <t>Unidade</t>
  </si>
  <si>
    <t>Mês provável</t>
  </si>
  <si>
    <t>Quantidade</t>
  </si>
  <si>
    <t>Valor unitário</t>
  </si>
  <si>
    <t>Total</t>
  </si>
  <si>
    <t>GRUPO 01</t>
  </si>
  <si>
    <t>TOTAIS</t>
  </si>
  <si>
    <t>GRUPO 02</t>
  </si>
  <si>
    <t>Setembro/Outubro</t>
  </si>
  <si>
    <t>GRUPO 03</t>
  </si>
  <si>
    <t>GRUPO 06</t>
  </si>
  <si>
    <t>GRUPO 08</t>
  </si>
  <si>
    <t>GRUPO 09</t>
  </si>
  <si>
    <t>GRUPO 22</t>
  </si>
  <si>
    <t>GRUPO 23</t>
  </si>
  <si>
    <t>Sec. de Desenvolvimento Econômico, Cultura e Turismo</t>
  </si>
  <si>
    <t>Sec. de Desenvolvimento Social e Habitação</t>
  </si>
  <si>
    <t>Sec. Fazenda</t>
  </si>
  <si>
    <t>Sec. Saúde</t>
  </si>
  <si>
    <t>Sec. de Administração e Gestão</t>
  </si>
  <si>
    <t>Sec. de Desenvolvimento Rural e Gestão Ambiental</t>
  </si>
  <si>
    <t>Sec. de Educação e Desporto</t>
  </si>
  <si>
    <t>Sec. da Infraestrutura, Obras, Serviços e Trânsito</t>
  </si>
  <si>
    <t>APAGADOR QUADRO NEGRO, material madeira, comprimento 150mm, largura 50mm, altura 50mm, com reservatório para giz.</t>
  </si>
  <si>
    <t>BALÃO nº 7 embalagem com 50 unidades, tamanho grande nº7, cores sortidas, fabricação nacional, aprovado pelo INMETRO</t>
  </si>
  <si>
    <t>BALÃO nº 9, embalagem com 50 unidades, tamanho grande nº9, cores sortidas, fabricação nacional, aprovado pelo INMETRO</t>
  </si>
  <si>
    <t>BASTÃO DE COLA QUENTE, 11mmx30cm, pacote com 01kg.</t>
  </si>
  <si>
    <t>BATERIAS PILHAS LR44, AG13, 1,5V, forma botão (moeda).</t>
  </si>
  <si>
    <t>BATERIAS PILHAS CR2032, 3V, forma moeda.</t>
  </si>
  <si>
    <t>BORRACHAS DE APAGAR, macia não tóxica, cor branca, 4cmx3cm, caixa com 20 unidades.</t>
  </si>
  <si>
    <t>CADERNO 48 FOLHAS, material celulosa vegetal, material capa dura, 48 folhas, comprimento 220mm x 150mm largura, apresentação espiral.</t>
  </si>
  <si>
    <t>CADERNO 96 FOLHAS, material celulosa vegetal, material capa dura, 96 folhas, comprimento 280mm x 205mm largura, apresentação espiral.</t>
  </si>
  <si>
    <t>CAIXA, para correspondência em poliestireno tripla, articulável, na cor cristal ou preto, com hastes metálicas nas medidas 350x250x120mm.</t>
  </si>
  <si>
    <t>CAIXA-ARQUIVO DE PAPELÃO, medidas aproximadas 13cm largura x 24cm altura x 35cm comprimento, podendo ter até 1cm de margem de erro para mais ou menos.</t>
  </si>
  <si>
    <t>CANETA ESFEROGRÁFICA, corpo sextavado, plástico transparente e orifício lateral, ponta de aço inoxidável e esfera de ungstênio escrita 1mm (média) certificação INMETRO ponta fina, caixa com 50 unidades. Na cor Azul.</t>
  </si>
  <si>
    <t>CARTOLINA, material celulose vegetal, gramatura, 150g/m2, formato aproximado 50cmx60cm, na cor branca, pacote com 100 unidades.</t>
  </si>
  <si>
    <t>CARTOLINA, material celulose vegetal, gramatura, 150g/m2, formato aproximado 50cmx60cm, na cor verde, pacote com 100 unidades.</t>
  </si>
  <si>
    <t>CARTOLINA, material celulose vegetal, gramatura, 150g/m2, formato aproximado 50cmx60cm, na cor azul, pacote com 100 unidades.</t>
  </si>
  <si>
    <t>CARTOLINA, material celulose vegetal, gramatura, 150g/m2, formato aproximado 50cmx60cm, na cor rosa, pacote com 100 unidades.</t>
  </si>
  <si>
    <t>ENVELOPE PARDO, em papel Kraft, 240mmx340mm, caixa com 250 unidades.</t>
  </si>
  <si>
    <t>EXTRATOR DE GRAMPO, tipo espátula confeccionado em metal inoxidável de alta resistência.</t>
  </si>
  <si>
    <t>FOLHA PAPEL A4, cor branca, dimensões 210x297mm, 75g/m², caixa com 5.000 folhas, sendo 10 pacotes de 500 folhas cada. Aprovado pelo INMETRO.</t>
  </si>
  <si>
    <t>GIZ BRANCO, para quadro nego, atóxico, antialérgico, aprovado em teste de irritação dérmica. Composição: gipsita desidratada, gesso ortopédico e água, caixinhas com 50 a 55 palitos cada.</t>
  </si>
  <si>
    <t>GIZ COLORIDO, para quadro nego, atóxico, antialérgico, aprovado em teste de irritação dérmica. Composição: gipsita desidratada, gesso ortopédico e água, caixinhas com 50 a 55 palitos cada.</t>
  </si>
  <si>
    <t>GIZ DE CERA BASTÃO, formato curto e grosso, atóxico, carga inerte, composição: ceras e pigmentos, caixas com 12 cores vivas.</t>
  </si>
  <si>
    <t>LÁPIS PRETO Nº 02, nacional, apontado, inteiro, sextavado, caixa com 144 unidades.</t>
  </si>
  <si>
    <t>PASTA NEW LINE, com abas e com elástico (ofício) cristal, medidas aproximadas: 240x350.</t>
  </si>
  <si>
    <t>PASTA PLÁSTICA, TIPO "L", cores diversas.</t>
  </si>
  <si>
    <t>PASTA PLÁSTICO COM ELÁSTICO, material plástico flexível, tipo com abas, largura 24cm sem lomba, comprimento 35cm, fume</t>
  </si>
  <si>
    <t>PEN DRIVE, 128 gb, na cor preta preferencialmente, compatível com Windows 98 e superiores, taxa de transmissão de dados 3 MB/S (gravação) e 10 MB/S (leitura).</t>
  </si>
  <si>
    <t>PILHA ALCALINA, 9V</t>
  </si>
  <si>
    <t>PINCEL ATÔMICO, corpo plástico e ponta média arredondada indeformável, descartável para uso em papel e papelão, cor tinta preta.</t>
  </si>
  <si>
    <t>PINCEL PARA PINTURA, nº 08</t>
  </si>
  <si>
    <t>PINCEL PARA PINTURA, nº 10</t>
  </si>
  <si>
    <t>PINCEL, material cerdas sintético, tipo cabo longo, tamanho nº 12, material cabo madeira, características adicionais cerdas chatas.</t>
  </si>
  <si>
    <t>TINTA GUACHE, atóxica, solúvel em água. Composição: resina, água, pigmentos, carga e conservantes tipo benzotiazol, frasco de 250ml. Cor vermelho.</t>
  </si>
  <si>
    <t>TINTA GUACHE, atóxica, solúvel em água. Composição: resina, água, pigmentos, carga e conservantes tipo benzotiazol, frasco de 250ml. Cor azul.</t>
  </si>
  <si>
    <t>TINTA GUACHE, atóxica, solúvel em água. Composição: resina, água, pigmentos, carga e conservantes tipo benzotiazol, frasco de 250ml. Cor verde</t>
  </si>
  <si>
    <t>TINTA GUACHE, atóxica, solúvel em água. Composição: resina, água, pigmentos, carga e conservantes tipo benzotiazol, frasco de 250ml. Cor amarelo</t>
  </si>
  <si>
    <t>TINTA GUACHE, atóxica, solúvel em água. Composição: resina, água, pigmentos, carga e conservantes tipo benzotiazol, frasco de 250ml. Cor branca</t>
  </si>
  <si>
    <t>TINTA GUACHE, atóxica, solúvel em água. Composição: resina, água, pigmentos, carga e conservantes tipo benzotiazol, frasco de 250ml. Cor preto.</t>
  </si>
  <si>
    <t>CX</t>
  </si>
  <si>
    <t>UN</t>
  </si>
  <si>
    <t>PC.</t>
  </si>
  <si>
    <t>PCT.</t>
  </si>
  <si>
    <t xml:space="preserve">CX </t>
  </si>
  <si>
    <t>ROLO</t>
  </si>
  <si>
    <t xml:space="preserve">UM </t>
  </si>
  <si>
    <t>BLOCOS DE NOTAS AUTOADESIVAS NEON, removíveis, em 5 cores neon, bloco com mínimo de 450 folhas, medidas 76x76mm (tolerância de +/-1 mm), pacote contendo 1 bloco.</t>
  </si>
  <si>
    <t>CAIXA PARA ARQUIVO; Material em papelão ondulado duplo reforçado, gramatura mínima 375 g/m²; medidas aproximadas 24cm largura x 25cm altura x 35cm comprimento, podendo ter até 1cm de margem de erro para mais ou menos. Possuir cabeçalhos para inserir informações.</t>
  </si>
  <si>
    <t>MARÇO</t>
  </si>
  <si>
    <t>FEVEREIRO</t>
  </si>
  <si>
    <t>un</t>
  </si>
  <si>
    <t>L</t>
  </si>
  <si>
    <t>Prego telheiro</t>
  </si>
  <si>
    <t xml:space="preserve">Óleo diesel S500 </t>
  </si>
  <si>
    <t>Óleo diesel S10</t>
  </si>
  <si>
    <t>Gasolina comum</t>
  </si>
  <si>
    <t xml:space="preserve">Agente redutor Liquido de óxido de nitrogenio (ARLA 32). Embalagem de 20 litros </t>
  </si>
  <si>
    <t>SAL MOÍDO GROSSO para churrasco iodado, em embalagem plástica transparente e resistente de no mínimo 1kg, apresentando rótulo com procedência e prazo de validade de no mínimo 2 anos.</t>
  </si>
  <si>
    <t>CEBOLA DE CABEÇA, convencional ou ecológica, sem réstia, seca, nova, de 1ª qualidade, tamanho médio, sem brotos, com casca sã, sem rupturas, sem terra.</t>
  </si>
  <si>
    <t>CORTES DE FRANGO (coxa e sobrecoxa sem dorso), resfriados ou congelados, sem tempero, podendo ter pele e osso, acondicionada em embalagens plásticas até 4 unidades por pacote, especificando o peso, procedência e o prazo de validade na embalagem. Deve ter Certificado de Inspeção Estadual ou Federal.</t>
  </si>
  <si>
    <t>MAÇÃ GALA, deve apresentar características próprias do cultivar bem definidas, estarem fisiologicamente desenvolvidas, bem formadas, limpas, com coloração própria, livres de danos mecânicos, fisiológicos, pragas e doenças e estarem em perfeitas condições de conservação e maturação.</t>
  </si>
  <si>
    <t>PÃO FRANCÊS (CACETINHO) tamanho mínimo de 50g, novo, firme e intacto, produzido no dia da entrega, pronto para consumo, sem marcas ou amassados. Constando Na embalagem peso, data de fabricação e validade.</t>
  </si>
  <si>
    <t>BATATA INGLESA, nova, convencional ou ecológica, de primeira qualidade, tamanho médio, íntegra e sem sujidades.</t>
  </si>
  <si>
    <t>CARVÃO VEGETAL, especial para churrasco, embalagem de no mínimo 5 Kg.</t>
  </si>
  <si>
    <t>VINAGRE DE ÁLCOOL, em embalagens de no mínimo 750 ml, contendo rótulo, procedência e prazo de validade</t>
  </si>
  <si>
    <t>TOMATE, grau médio de amadurecimento, de 1ª qualidade, firme, não apresentar partes podres, rachaduras ou cortes, isento de sujidades.</t>
  </si>
  <si>
    <t>CABEÇA DE REPOLHO, novo, firme e intacto, isento de material terroso ou sujeiras, de primeira qualidade, coloração clara e uniforme e sem manchas.</t>
  </si>
  <si>
    <t>REFRIGERANTE de 1ª qualidade, sabor limão. Embalagem com no mínimo 2 litros.</t>
  </si>
  <si>
    <t>BOMBOM DE CHOCOLATE, de primeira qualidade, isento de mofo, substâncias nocivas, odores ou sabor diferentes da sua composição normal. Rotulagem nutricional obrigatória. Pacote de plástico resistente com no mínimo 900g, embalagem com no mínimo 45 bombons de 20g cada.</t>
  </si>
  <si>
    <t>ALFACE, nova, firme e intacta, isenta de material terroso, de primeira qualidade, coloração uniforme e sem manchas.</t>
  </si>
  <si>
    <t>ÁGUA MINERAL, sem gás, embalagem de no mínimo 500ml em garrafa plástica devidamente lacrada, com a identificação do Responsável Técnico. Prazo de validade mínima de 6 (seis) meses a contar da data de entrega.</t>
  </si>
  <si>
    <t>BANANA PRATA, deve apresentar as características do cultivar bem definidas, estarem fisiologicamente desenvolvidas, bem formadas, limpas, com coloração própria, livres de danos mecânicos e fisiológicos, pragas e doenças e estarem em perfeitas condições de conservação e maturação.</t>
  </si>
  <si>
    <t>MAIONESE, emulsão cremosa tradicional obtida a partir da mistura de ovos com óleos vegetais, composta de agua, óleo vegetal, ovos pasteurizados, amido modificado, açúcar, vinagre, sal, acidulantes, estabilizante, conservador, aromatizantes, sequestrantes, antioxidantes e corante, de consistência cremosa, apresentando cor amarelada, com cheiro e sabor característicos, embalagem primaria apropriada, hermeticamente fechada e atóxica, e suas condições deverão estar de acordo com a resolução, embalagem no mínimo 1kg.</t>
  </si>
  <si>
    <t>CUCA SABOR MORANGO, acondicionadas em embalagem, com especificações do produto, informações sobre o fabricante, data de fabricação e prazo de validade, sem corantes artificiais. A cuca deverá ser fabricada a partir de matérias primas sãs e limpas, isentas de matérias terrosas, parasitos, livre de umidade, fragmentos estranhos e em perfeito estado de conservação, serão rejeitados os que apresentarem dureza, caracteres organolépticos anormais, quebradiços. Produto dentro das normas da Vigilância Sanitária.</t>
  </si>
  <si>
    <t>MISTURA PARA BOLO, embalagem de no mínimo 400g, sabor chocolate.</t>
  </si>
  <si>
    <t>OVO DE GALINHA, IN NATURA, embalagem com 01 dúzia, apresentando rótulo de identificação e prazo de validade, bem como registro no órgão competente.</t>
  </si>
  <si>
    <t>SALSICHÃO MISTO (Carne Bovina e Suína) novo, temperado, com pouca gordura aparente, apresentando cor e odor característico, constituído de de partes (pernas) de no máximo 15cm, em embalagens de no máximo 1kg, constando peso, data de fabricação e validade.</t>
  </si>
  <si>
    <t>BATATA PALHA SABOR NATURAL, livre de gorduras trans, sem glúten, sequinha. Pacote com no mínimo 300g, contendo informação nutricional, data de validade, lote e contato para atendimento ao consumidor.</t>
  </si>
  <si>
    <t>REFRIGERANTE de 1ª qualidade, sabor guaraná. Embalagem com no mínimo 2 litros.</t>
  </si>
  <si>
    <t>CARNE BOVINA CHULETA resfriada de 1º qualidade, cortada em postas (bifes) de 3cm de largura no máximo, limpo, isento de tecido conjuntivo aparente e apresentar cor e odor característicos, em embalagens plásticas de no máximo 2kg, constando peso, data da embalagem e validade.</t>
  </si>
  <si>
    <t>CUCA DE AÇÚCAR, acondicionadas em embalagem, com especificações do produto, informações sobre o fabricante, data de fabricação e prazo de validade, sem corantes artificiais. A cuca deverá ser fabricada a partir de matérias primas sãs e limpas, isentas de matérias terrosas, parasitos, livre de umidade, fragmentos estranhos e em perfeito estado de conservação, serão rejeitados os que apresentarem dureza, caracteres organolépticos anormais, quebradiços. Produto dentro das normas da Vigilância Sanitária.</t>
  </si>
  <si>
    <t>CARNE BOVINA, ALCATRA COM OSSO, resfriada de 1ª qualidade, cortado em pedaços de no máximo 2kg, limpo, isento de tecido conjuntivo aparente e apresentar cor e odor característicos, em embalagens individuais constando peso, data de embalagem e validade.</t>
  </si>
  <si>
    <t>FERMENTO BIOLÓGICO, embalagem a vácuo de no mínimo 500g. Contendo Saccharomyces cerevisiæ e monoestearato de sorbitana (agente de reidratação). Apresentando procedência e data de validade.</t>
  </si>
  <si>
    <t>CUCA SABOR ABACAXI, acondicionadas em embalagem, com especificações do produto, informações sobre o fabricante, data de fabricação e prazo de validade, sem corantes artificiais. A cuca deverá ser fabricada a partir de matérias primas sãs e limpas, isentas de matérias terrosas, parasitos, livre de umidade, fragmentos estranhos e em perfeito estado de conservação, serão rejeitados os que apresentarem dureza, caracteres organolépticos anormais, quebradiços. Produto dentro das normas da Vigilância Sanitária.</t>
  </si>
  <si>
    <t>REFRIGERANTE de 1ª qualidade, sabor cola. Embalagem com no mínimo 2 litros.</t>
  </si>
  <si>
    <t>FARINHA DE MILHO MÉDIA, contendo 100% milho, cor amarela, não pré- cozido, em embalagens plástica transparente de no mínimo 1kg. Com registro no órgão competente. Prazo de validade mínimo de 3 meses a contar da data de entrega</t>
  </si>
  <si>
    <t>AMIDO DE MILHO, em embalagem de no mínimo 500g, apresentando rótulo indicando procedência e prazo de validade mínimo de 6 meses.</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</si>
  <si>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14g e caixa com no mínimo 10 sachês. Sabor camomila.</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</si>
  <si>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14g e caixa com no mínimo 10 sachês. Sabor abacaxi.</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</si>
  <si>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14g e caixa com no mínimo 10 sachês. Sabor morango.</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</si>
  <si>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15g e caixa com no mínimo 10 sachês. Sabor misto de flores e frutas.</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</si>
  <si>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14g e caixa com no mínimo 10 sachês. Sabor maçã cravo e canela.</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</si>
  <si>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15g e caixa com no mínimo 10 sachês. Sabor pêssego.</t>
  </si>
  <si>
    <t>MISTURA PARA BOLO, embalagem de no mínimo 400g, sabor baunilha.</t>
  </si>
  <si>
    <t>MISTURA PARA BOLO, embalagem de no mínimo 400g, sabor fubá.</t>
  </si>
  <si>
    <t>MISTURA PARA BOLO, embalagem de no mínimo 400g, sabor coco.</t>
  </si>
  <si>
    <t>MISTURA PARA BOLO, embalagem de no mínimo 400g, sabor limão.</t>
  </si>
  <si>
    <t>MISTURA PARA BOLO, embalagem de no mínimo 400g, sabor laranja.</t>
  </si>
  <si>
    <t>ORÉGANO, embalagem contendo no mínimo 100g, com identificação do produto, marca do fabricante, data de fabricação e prazo de validade.</t>
  </si>
  <si>
    <t>SAGU DE MANDIOCA TIPO 1, embalagem de no mínimo 500g, data de validade mínima de 3 meses.</t>
  </si>
  <si>
    <t>SUCO DE UVA INTEGRAL, não adicionados de água, açúcares, conservantes, aditivos químicos, aromatizantes artificiais e de substâncias estranhas à fruta. Prazo de validade mínimo de 12 meses a contar da data de entrega. Embalagem atóxica de 1,5 litro.</t>
  </si>
  <si>
    <t>CANELA MOÍDA EM PÓ embalagem com no mínimo 30g, com identificação do produto, informações nutricionais, peso, fabricante, data de fabricação e validade mínima de 3 meses a contar da entrega.</t>
  </si>
  <si>
    <t>CHOCOLATE EM PÓ, composto de, no mínimo 50% de cacau em pó solúvel, açúcar e aromatizante. Não Contém Glúten. Em embalagem de no mínimo 200g, contendo rótulo de identificação e prazo de validade mínimo de 6 meses.</t>
  </si>
  <si>
    <t>CANELA EM CASCA, embalagem com no mínimo 10 g, com identificação do produto, informações nutricionais, peso, fabricante, data de fabricação e validade mínima de 6 meses a contar da data de entrega.</t>
  </si>
  <si>
    <t>CRAVO DA ÍNDIA, produto natural, embalado em saco de polietileno atóxico, transparente e resistente, embalagem de no mínimo 20gr. Data de fabricação e validade</t>
  </si>
  <si>
    <t>FARINHA DE TRIGO INTEGRAL, obtido do trigo moído, limpo, enriquecido com ferro e ácido fólico (Vitamina B9). Em embalagem de 1 Kg, com prazo de validade mínimo de 4 meses. Apresentando rótulo e registro no órgão competente.</t>
  </si>
  <si>
    <t>LEITE DE VACA UHT INTEGRAL, para dietas com restrição em lactose. ISENTO EM LACTOSE. Em embalagem longa vida de 1 litro, com data de fabricação e prazo de validade de, no mínimo, 3 meses. Com registro no Ministério da Agricultura e SIF. Informações nutricionais no rótulo.</t>
  </si>
  <si>
    <t>MAMÃO FORMOSA, grau médio de amadurecimento, primeira qualidade, ausência de partes estragadas</t>
  </si>
  <si>
    <t>MANGA , de boa qualidade, sem defeitos sérios apresentando tamanho, cor e com formação uniforme. Bem desenvolvida e grau médio de amadurecimento. Casca sã, com polpa firme e intacta.</t>
  </si>
  <si>
    <t>MELÃO cantaloupe, in natura. De boa qualidade, sem defeitos sérios, apresentando tamanho, cor e formação uniforme. Bem desenvolvida e grau médio de amadurecimento. Casca sã, com polpa firme e intacta</t>
  </si>
  <si>
    <t>POLVILHO AZEDO, constituído de fécula de mandioca fermentada. Em embalagem atóxica de 500g. Contendo identificação na embalagem (rótulo) dos ingredientes, valor nutricional, peso, procedência, data de fabricação e validade. Validade mínima de 06 (seis) meses a contar da data de entrega.</t>
  </si>
  <si>
    <t>POLVILHO DOCE, constituído de fécula de mandioca. Em embalagem atóxica de 500g. Contendo identificação na embalagem (rótulo) dos ingredientes, valor nutricional, peso, procedência, data de fabricação e validade. Validade mínima de 06 (seis) meses a contar da data de entrega</t>
  </si>
  <si>
    <t>VINAGRE DE MAÇÃ, em embalagens de 750 ml, contendo rótulo, procedência e prazo de validade.</t>
  </si>
  <si>
    <t>ALHO, graúdo, novo, de 1ª qualidade, sem réstia</t>
  </si>
  <si>
    <t>BATATA DOCE, nova, de primeira qualidade, tamanho médio, íntegra e sem sujidades.</t>
  </si>
  <si>
    <t>MANDIOCA congelada, descascada em pedaços, em embalagens de no mínimo 1kg, constando procedência, peso e validade de no mínimo 6 meses.</t>
  </si>
  <si>
    <t>CENOURA, convencional ou ecológica, sem folhas, nova, de 1ª qualidade, tamanho médio, com casca sã, sem rupturas, limpa, sem terra.</t>
  </si>
  <si>
    <t>NATA, creme de leite fresco, contendo aproximadamente 30% de gordura, embalagem de no mínimo 300g</t>
  </si>
  <si>
    <t>QUEIJO MUSSARELA fatiado, embalagem em plástico transparente com dados de identificação, data de fabricação e de validade, peso líquido e registro no Ministério da Saúde e/ou Agricultura</t>
  </si>
  <si>
    <t>BALAS MASTIGÁVEIS, sabores diversos, sem teor alcoólico. Embalagem com no mínimo 500g. Ingrediente: Açúcar, xarope de glicose, gordura vegetal, sal e aroma artificial</t>
  </si>
  <si>
    <t>TEMPERO-VERDE (salsa e cebolinha) fresco, livre de sujidades, íntegro; Maço com no mínimo 200g</t>
  </si>
  <si>
    <t>MOSTARDA, composta de vinagre, óleo, açúcar, sal e outras substancias permitidas; de consistência cremosa, cor amarela, cheiro e sabor próprio; isento de sujidades e seus ingredientes de preparo em perfeito estado de conservação; Embalagem de no mínimo 200g.</t>
  </si>
  <si>
    <t>MAIONESE, emulsão cremosa tradicional obtida a partir da mistura de ovos com óleos vegetais, composta de água, óleo vegetal, ovos pasteurizados, amido modificado, açúcar, vinagre, sal, acidulantes, estabilizante, conservador, aromatizantes, sequestrantes, antioxidantes e corante, de consistência cremosa, apresentando cor amarelada, com cheiro e sabor característicos, embalagem apropriada, hermeticamente fechada e atóxica, e suas condições deverão estar de acordo com a resolução. Embalagem de no mínimo 400g</t>
  </si>
  <si>
    <t>CALDO DE GALINHA CAIPIRA, caixa de no mínimo 114g com 12 cubos, validade de no mínimo 1 ano.</t>
  </si>
  <si>
    <t>ÁGUA MINERAL, SEM GÁS, acondicionada em embalagens de no mínimo 2 litros, devidamente lacrada, com a identificação do Responsável Técnico. Prazo de validade mínima de 6 (seis) meses a contar da data de entrega.</t>
  </si>
  <si>
    <t>REFRIGERANTE de 1ª qualidade, sabor laranja. Embalagem com no mínimo 2 litros.</t>
  </si>
  <si>
    <t>PIMENTÃO VERDE, grau médio de amadurecimento, de 1ª qualidade, firme, não apresentar partes podres, rachaduras ou cortes, isento de sujidades.</t>
  </si>
  <si>
    <t>CUCA SABOR COCO, acondicionadas em embalagem, com especificações do produto, informações sobre o fabricante, data de fabricação e prazo de validade, sem corantes artificiais. A cuca deverá ser fabricada a partir de matérias primas sãs e limpas, isentas de matérias terrosas, parasitos, livre de umidade, fragmentos estranhos e em perfeito estado de conservação, serão rejeitados os que apresentarem dureza, caracteres organolépticos anormais, quebradiços. Produto dentro das normas da Vigilância Sanitária</t>
  </si>
  <si>
    <t>MORTADELA MAGRA (sem cubos de gordura), não fatiada, embalagem de no mínimo 2,5 kg, conforme legislação vigente, prazo de validade mínimo de 3 meses a contar da data de entrega</t>
  </si>
  <si>
    <t>MASSA PARA PASTEL refrigerada, tamanho médio, validade mínima de 1 mês, embalagem no mínimo 500g</t>
  </si>
  <si>
    <t>GOIABADA, embalagem com no mínimo 300g. Validade mínima de 12 meses a contar da data da entrega do produto.</t>
  </si>
  <si>
    <t>AÇÚCAR DE BAUNILHA, embalagem de no mínimo 100g</t>
  </si>
  <si>
    <t>GELATINA, contendo açúcar, gelatina, sal, vitaminas C, reguladores de acidez citrato de sódio e ácido fumárico, aromatizante, edulcorantes aspartame, ciclamato de sódio, acesulfame de potássio e sacarina sódica e corantes artificiais. Deve apresentar aspecto uniforme, cor e sabor característicos. Em embalagem de no mínimo 25g, contendo o nome do produto, identificação do fabricante, data de fabricação, prazo de validade, peso líquido e número do lote. Validade mínima de seis (06) meses a partir da data de entrega. Sabor morango</t>
  </si>
  <si>
    <t>GELATINA, contendo açúcar, gelatina, sal, vitaminas C, reguladores de acidez citrato de sódio e ácido fumárico, aromatizante, edulcorantes aspartame, ciclamato de sódio, acesulfame de potássio e sacarina sódica e corantes artificiais. Deve apresentar aspecto uniforme, cor e sabor característicos. Em embalagem de no mínimo 25g, contendo o nome do produto, identificação do fabricante, data de fabricação, prazo de validade, peso líquido e número do lote. Validade mínima de seis (06) meses a partir da data de entrega. Sabor uva.</t>
  </si>
  <si>
    <t>GELATINA, contendo açúcar, gelatina, sal, vitaminas C, reguladores de acidez citrato de sódio e ácido fumárico, aromatizante, edulcorantes aspartame, ciclamato de sódio, acesulfame de potássio e sacarina sódica e corantes artificiais. Deve apresentar aspecto uniforme, cor e sabor característicos. Em embalagem de no mínimo 25g, contendo o nome do produto, identificação do fabricante, data de fabricação, prazo de validade, peso líquido e número do lote. Validade mínima de seis (06) meses a partir da data de entrega. Sabor abacaxi.</t>
  </si>
  <si>
    <t>PIMENTA DO REINO, apresentação em pó. 1° qualidade, embalagem de no mínimo 40g</t>
  </si>
  <si>
    <t>SUCO DE LARANJA. Prazo de validade mínimo de 12 meses a contar da data de entrega. Embalagem atóxica de 1 litro.</t>
  </si>
  <si>
    <t>TEMPERO PRONTO para comida, realçador de sabor. Embalagem com no mínimo 10 sachês, sabor carne</t>
  </si>
  <si>
    <t>TEMPERO PRONTO para comida, realçador de sabor. Embalagem com no mínimo 10 sachês, sabor galinha.</t>
  </si>
  <si>
    <t>DOCES SORTIDOS (brigadeiro branco e brigadeiro preto)</t>
  </si>
  <si>
    <t>pct</t>
  </si>
  <si>
    <t>quilo</t>
  </si>
  <si>
    <t>und</t>
  </si>
  <si>
    <t>caixa</t>
  </si>
  <si>
    <t>PCT</t>
  </si>
  <si>
    <t>dúzia</t>
  </si>
  <si>
    <t>cx</t>
  </si>
  <si>
    <t>litro</t>
  </si>
  <si>
    <t>pt</t>
  </si>
  <si>
    <t xml:space="preserve">MENOR PREÇO </t>
  </si>
  <si>
    <t>APAGADOR, QUADRO BRANCO, fabricado em plástico de alta resistência, com 6 feltros removíveis que aumentam a durabilidade do produto. Suporte para 2 marcadores para Quadro Branco. Dimensões mínimas: comprimento: 14,5 cm, largura:</t>
  </si>
  <si>
    <t>APONTADOR, material plástico, cores variadas, tamanho pequeno, quantidade de furos 01. características adicionais sem depósito, tipo escolar.</t>
  </si>
  <si>
    <t>ARQUIVO AZ LOMBO ESTREITO, tipo oficio, papelão prensado, na cor preta, medindo 350mm de comprimento x 280mm de largura, com lombada de 50mm de largura, com bolsa plástica transparente para identificação com etiqueta inclusa, com ferragem tipo alavanca e compressor em metal cromado, não oxidável, com orifício redondo na lombada, com ponteiras</t>
  </si>
  <si>
    <t>BLOCOS DE RECADOS AUTO-ADESIVOS, removíveis,</t>
  </si>
  <si>
    <t>CALCULADORA, de mesa digital, display LCD, 12 dígitos, contendo 4 operações (soma, subtração, divisão e multiplicação),</t>
  </si>
  <si>
    <t>CANETA ESFEROGRÁFICA, corpo sextavado, plástico transparente e orifício lateral, ponta de aço inoxidável e esfera de tungstênio escrita 1mm (média) certificação INMETRO ponta fina, caixa com 50 unidades. Na cor Azul.</t>
  </si>
  <si>
    <t>CANETA ESFEROGRÁFICA, corpo sextavado, plástico transparente e orifício lateral, ponta de aço inoxidável e esfera de</t>
  </si>
  <si>
    <t>CANETA MARCA TEXTO, material plástico, tipo ponta macia chanfrada (aproximadamente 4mm) para destacar com traço grosso (4mm) ou sublinhar com traço fino (2mm), não recarregável, cor fluorescente verde, boa resistência à luz.</t>
  </si>
  <si>
    <t>CANETA MARCA TEXTO, material plástico, tipo ponta macia chanfrada (aproximadamente 4mm) para destacar com traço grosso (4mm) ou sublinhar com traço fino (2mm), não recarregável, cor fluorescente laranja, boa resistência à luz.</t>
  </si>
  <si>
    <t>CANETA MARCA TEXTO, material plástico, tipo ponta macia chanfrada (aproximadamente 4mm) para destacar com traço grosso (4mm) ou sublinhar com traço fino (2mm), não recarregável, cor fluorescente amarela, boa resistência á luz.</t>
  </si>
  <si>
    <t>CANETÕES, conjunto colorido com 06 unidades cores: azul, amarelo, preto, vermelho, verde e marrom, pincel anatômico ponta 5,9mm, nylon atóxico tampa anti asfixiante, redonda, tinta à base de corantes, orgânicos e águas, resinas plásticas, reservatório tinta grande 8,5mmx70mm, tipo canetinha.</t>
  </si>
  <si>
    <t>CANETÃO PERMANENTE, com pincel atômico versátil, ideal para tarefas de marcação duradoura. Com sua ponta chanfrada, traços precisos e espessuras variadas, cor: vermelha</t>
  </si>
  <si>
    <t>CANETÃO PERMANENTE, com pincel atômico versátil, ideal para tarefas de marcação duradoura. Com sua ponta chanfrada, traços precisos e espessuras variadas, cor: azul</t>
  </si>
  <si>
    <t>CANETÃO PERMANENTE, com pincel atômico versátil, ideal para tarefas de marcação duradoura. Com sua ponta chanfrada, traços precisos e espessuras variadas, cor: preta</t>
  </si>
  <si>
    <t>CARTOLINA, material celulose vegetal, gramatura, 150g/m2, formato aproximado 50cmx60cm, na cor amarelo, pacote com</t>
  </si>
  <si>
    <t>CLIPES NIQUELADOS Nº02, caixa com 100 unidades para papel, fabricado com arame de aço com tratamento antiferrugem.</t>
  </si>
  <si>
    <t>CLIPES NIQUELADOS Nº04, caixa com 100 unidades para papel, fabricado com arame de aço com tratamento antiferrugem.</t>
  </si>
  <si>
    <t>CLIPES NIQUELADOS Nº08, caixa com 100 unidades para papel, fabricado com arame de aço com tratamento antiferrugem.</t>
  </si>
  <si>
    <t>COLA ADESIVA, cola instantânea multiuso, 100 gramas.</t>
  </si>
  <si>
    <t>COLA BASTÃO, multicor 40g, não enruga o papel, tampa hermética que evita o ressecamento.</t>
  </si>
  <si>
    <t>COLA BRANCA, liquida para papeis, não tóxica, lavável, não inflamável base em PVA, uso escolar. Composição: acetato de polivinila, frasco com no mínimo 90gramas.</t>
  </si>
  <si>
    <t>COLA BRANCA, liquida para papeis, não tóxica, lavável, não inflamável base em PVA, uso escolar. Composição: acetato de polivinila, frasco com 01kg.</t>
  </si>
  <si>
    <t>Cola Glitter Colorida, caixa com 6 cores de no mínimo 23g cada, com biso dosador e tampa rosqueável, secagem rápida, não tóxica e lavável. Composição do Produto: Resina de P.V.A., Glitter e Conservante. Segurança: BRICS e INMETRO – Registro 000 325/2014.</t>
  </si>
  <si>
    <t>COLA COLORIDA, para uso escolar com bico aplicador, material não tóxico, cores com brilho intenso. Pintar sobre todos os tipos de papel, caixa com 06 cores, 23gramas.</t>
  </si>
  <si>
    <t>ELÁSTICO DE BORRACHA LÁTEX (ATILIO), nº 18 pacote</t>
  </si>
  <si>
    <t>ESTILETE, com cabo em plástico rígido, lâmina de aço carbono de 18mm de largura, avanço graduável com trava de segurança.</t>
  </si>
  <si>
    <t>ETIQUETA ADESIVA A4, dimensões mínimas 31x63,5mm, folha com no mínima 27 etiquetas.</t>
  </si>
  <si>
    <t>FITA ADESIVA, estreita, grande, material polipropileno transparente, tipo monoface, medindo 12mmx40m, com alta adesão a qualquer superfície limpa.</t>
  </si>
  <si>
    <t>FITA ADESIVA, larga, grande material polipropileno transparente, tipo rolo, monoface, medidas aproximadas 48mmx50m, com alta adesão a qualquer superfície limpa para empacotamento.</t>
  </si>
  <si>
    <t>FITA CORRETIVAS, de alta qualidade na cor branca, tipo speedy, correção a seco, com rodinhas para facilitar o deslocamento da fita, tampa protetora para a fita medindo 5mmx6m, com mecanismo antitravamento, produto atóxico, secagem instantânea, cobertura de 100% de tinta em única</t>
  </si>
  <si>
    <t>FITA DUPLA FACE DE PAPEL, rolo medindo mínimo 12mmx30m, papel branco, liso, coberto com adesivo à base de</t>
  </si>
  <si>
    <t>FOLHA E.V.A, na cor amarela medidas aproximadas: 40cmx60cm, pacote com 10 unidades.</t>
  </si>
  <si>
    <t>FOLHA E.V.A, na cor azul medidas aproximadas: 40cmx60cm, pacote com 10 unidades.</t>
  </si>
  <si>
    <t>FOLHA E.V.A, na cor branca medidas aproximadas: 40cmx60cm, pacote com 10 unidades.</t>
  </si>
  <si>
    <t>FOLHA E.V.A, na cor laranja medidas aproximadas: 40cmx60cm, pacote com 10 unidades.</t>
  </si>
  <si>
    <t>FOLHA E.V.A, na cor verde medidas aproximadas: 40cmx60cm, pacote com 10 unidades.</t>
  </si>
  <si>
    <t>FOLHA E.V.A, na cor vermelha medidas aproximadas: 40cmx60cm, pacote com 10 unidades.</t>
  </si>
  <si>
    <t>FOLHA E.V.A, na cor bege claro medidas aproximadas: 40cmx60cm, pacote com 10 unidades.</t>
  </si>
  <si>
    <t>FOLHA E.V.A, na cor lilás medidas aproximadas: 40cmx60cm, pacote com 10 unidades.</t>
  </si>
  <si>
    <t>FOLHA E.V.A, na cor rosa medidas aproximadas: 40cmx60cm, pacote com 10 unidades.</t>
  </si>
  <si>
    <t>FOLHA E.V.A, com glitter, na cor azul medidas aproximadas: 40cmx60cm, pacote com 10 unidades.</t>
  </si>
  <si>
    <t>FOLHA E.V.A, com glitter, na cor vermelha medidas aproximadas: 40cmx60cm, pacote com 10 unidades.</t>
  </si>
  <si>
    <t>FOLHA E.V.A, com glitter, na cor rosa medidas aproximadas: 40cmx60cm, pacote com 10 unidades.</t>
  </si>
  <si>
    <t>FOLHA E.V.A, com glitter, na cor dourado medidas aproximadas: 40cmx60cm, pacote com 10 unidades.</t>
  </si>
  <si>
    <t>FOLHA E.V.A, com glitter, na cor prata medidas aproximadas: 40cmx60cm, pacote com 10 unidades.</t>
  </si>
  <si>
    <t>FOLHA PAPEL CARTÃO A4, cor branca, dimensões 210x297mm, 180g/m², pacote de 100 folhas cada, fosco frente e verso. Aprovado pelo INMETRO.</t>
  </si>
  <si>
    <t>FOLHA PAPEL FOTOGRÁFICO, cor branca, dimensões 210x297mm, gramatura: 180 g/m2. Papel Fotográfico de alto brilho, formato: A4, pacotes com 50 folhas</t>
  </si>
  <si>
    <t>FOLHA PAPEL A3, cor branca, dimensões 297 x 420mm, 75g/m², pacotes de 500 folhas cada.</t>
  </si>
  <si>
    <t>FOLHA PAPEL RECICLADO, tamanho A4, gramatura 75 g/m², dimensões 210mm x 297mm. Pacote com 500 folhas cada.</t>
  </si>
  <si>
    <t>GRAMPEADOR PISTOLA DE AÇO, para grampos de metal 106/6 ou 106/8, leve e fácil de usar, com sistema de carregamento com funcionamento suave e mecanismo sem recuo, alça ergonômica com função de trava para fácil armazenamento</t>
  </si>
  <si>
    <t>GRAMPEADOR MÉDIO, de mesa, estrutura metálica, base em borracha, para grampos 26/6, capacidade para furar de 20-30 folhas.</t>
  </si>
  <si>
    <t>GRAMPOS DE ALUMÍNIO TIPO "U", saco com 50 unidades.</t>
  </si>
  <si>
    <t>GRAMPOS PARA GRAMPEADOR 26/6, caixa com 5.000</t>
  </si>
  <si>
    <t>LÁPIS DE COR, cores vibrantes, anatômicos, formato hexagonal, tamanho grande, com lápis inteiros, ponta resistente atóxico, lavável, que não manche, para desenhar e pintar sobre papel e similares. Composição: pigmentos, aglutinantes, cargas inerte, parafina sintética e madeira reflorestada. Caixa com 12</t>
  </si>
  <si>
    <t>LIVRO DE ATA, pautado sem margem - papel off-set de 75mg² com 100 folhas numeradas - capa dura cor preta, medidas aproximadas 22,0cmx33cm - tipo tilibra com o mesmo padrão de</t>
  </si>
  <si>
    <t>MASSA DE MODELAR, macia atóxica que não manche as mãos, não endureça e possa ser reaproveitada. Composição: ceras, pigmentos e carga, caixa de 90gramas com 06 cores, atóxica.</t>
  </si>
  <si>
    <t>PAPEL AUTOADESIVO, material plástico, tipo contact, cor incolor, gramatura 60, largura 450mm, acabamento superficial brilhante, comprimento 25m, transmitância transparente.</t>
  </si>
  <si>
    <t>PAPEL CARTAZ (CARTONA), medidas aproximadas 48cmx66cm, 240gramas. Com um lado pardo e outro colorido, cores: azul royal, verde, vermelha, preta, amarela, laranja, rosa forte. Cores definidas na emissão do empenho.</t>
  </si>
  <si>
    <t>PAPEL COLORIDO A4, 210mmx270mm, gramatura 120 gramas, pacote com 24 folhas, colorido nas duas faces. Cores:</t>
  </si>
  <si>
    <t>PAPEL CREPOM, comum, para uso escolar, material celulose vegetal, gramatura 18g/m2, formato 48cm largura x 2m comprimento. Cores vivas: amarelo, rosa pink, azul royal, vermelho, laranja e verde. Cor a ser definida na emissão do</t>
  </si>
  <si>
    <t>PAPEL PARDO, material celulose vegetal, tipo papel Kraft, cor parda, boa qualidade com alto brilho. Bobina medindo 200 m de comprimento x 1,20m de largura, gramatura do papel 80g.</t>
  </si>
  <si>
    <t>PAPEL PARDO, material celulose vegetal, tipo papel Kraft, cor parda, boa qualidade com alto brilho. Bobina medindo 80 m de comprimento x 60 cm de largura, gramatura do papel 80g.</t>
  </si>
  <si>
    <t>PASTA CLASSIFICADORA, com trilho. Cores: transparente, fume, azul, amarelo e verde. Cor a ser definida na emissão do empenho.</t>
  </si>
  <si>
    <t>Pastas para documentos, impressão 4x0 cor, papel triplex 250g, com bolso colado e aplicação prolan fosco, conforme arte/design a ser disponibilizado pela Prefeitura de Agudo.</t>
  </si>
  <si>
    <t>PASTA PLÁSTICO COM ELÁSTICO, material plástico flexível, tipo com abas, largura 24cm sem lomba, comprimento 35cm, cristal transparente.</t>
  </si>
  <si>
    <t>PASTA PLÁSTICO COM ELÁSTICO, material plástico flexível, tipo com abas, largura 24cm sem lomba, comprimento 35cm, vermelha transparente.</t>
  </si>
  <si>
    <t>PASTA PLÁSTICO COM ELÁSTICO, material plástico flexível, tipo com abas, largura 24cm sem lomba, comprimento 35cm, preto transparente.</t>
  </si>
  <si>
    <t>PENDRIVE USB-A, 64 GB de armazenamento, material do corpo em METAL, velocidade USB 3.0 ou superior; conter argola na extremidade para prender e transportá-lo. Compatível</t>
  </si>
  <si>
    <t>PERCEVEJO LATONADO, material arama e chapa de aço, dourado, tratamento superficial latonado, tamanho 9mm, características adicionais tratamento antiferrugem, com 100</t>
  </si>
  <si>
    <t>PERFURADOR DE PAPEL, material tipo mesa, tratamento superficial pintura epóxi, capacidade de 20 folhas, funcionamento manual, características adicionais furo redondo, quantidade de furos 2 unidades.</t>
  </si>
  <si>
    <t>PERFURADOR DE PAPEL, material metal, tipo mesa, tratamento superficial pintura epóxi, capacidade de perfuração 60 folhas, funcionamento manual, características adicionais furo redondo, quantidade furos 02 unidades.</t>
  </si>
  <si>
    <t>PILHA ALCALINA, AAA, tipo palito, tensão 1,5V, não recarregável, pacote com 04 unidades.</t>
  </si>
  <si>
    <t>PILHA ALCALINA, AA, ultra, longa duração, de melhor qualidade tensão 1,5V, não recarregável, pacote com 04 unidades.</t>
  </si>
  <si>
    <t>PILHA ALCALINA C (média), ultra, longa duração, de melhor qualidade, tensão 1,5V, não recarregável, pacote com 02</t>
  </si>
  <si>
    <t>PISTOLA PARA COLA QUENTE, 220V, frequência normal de 60Hz, potência 15 Watts, para bastão de 11mmx30cm.</t>
  </si>
  <si>
    <t>PRANCHETA, manual de eucatez, tamanho ofício, com prendedor de metal medindo 33cmx23cm cantos arredondados.</t>
  </si>
  <si>
    <t>PRENDEDOR DE PAPEL, na cor preto, corpo de metal com pintura epóxi, com presilha em aço inoxidável, corpo medindo 32mm, capacidade para prender 120 folhas de papel, caixa com no mínimo 12 unidades.</t>
  </si>
  <si>
    <t>RÉGUA 30 cm, material plástico rígido na cor cristal, graduação milimetrada.</t>
  </si>
  <si>
    <t>SACO PLÁSTICO, tamanho folha oficio A4, para pasta catálogo, tipo plástico polietileno liso de alta transparência e</t>
  </si>
  <si>
    <t>TESOURA DE INOX, 22cm, cabo ergométrico.</t>
  </si>
  <si>
    <t>TESOURA ESCOLAR, para uso de crianças, lâmina em aço inox mais resistente, ponta redonda, cabos em polipropileno, aproximadamente 13cm. Embalada em blister individual.</t>
  </si>
  <si>
    <t>TINTA PARA CARIMBO AUTOENTINTÁVEL, cor preta,</t>
  </si>
  <si>
    <t>TNT - TECIDO NÃO TECIDO, gramatura mínima 0,40 gramas medidas 1,40x50mt: azul.</t>
  </si>
  <si>
    <t>TNT - TECIDO NÃO TECIDO, gramatura mínima 0,40 gramas medidas 1,40x50mt: vermelho.</t>
  </si>
  <si>
    <t>TNT - TECIDO NÃO TECIDO, gramatura mínima 0,40 gramas medidas 1,40x50mt: amarelo.</t>
  </si>
  <si>
    <t>TNT - TECIDO NÃO TECIDO, gramatura mínima 0,40 gramas medidas 1,40x50mt: verde.</t>
  </si>
  <si>
    <t>CAPA PARA ENCADERNAÇÃO, cor: Preta Couro, tamanho: A4, espessura: 0,30mm, pacote com 100 unidades A textura couro é voltada para a contracapa e apresenta um efeito parecido com a textura do couro. A textura é aplicada em um lado da capa e o outro lado totalmente liso. Garantia: 6 meses (defeitos de fábrica).</t>
  </si>
  <si>
    <t>ARGILA para modelagem, na cor: vermelha, atóxica, embalagem com no mínimo 1kg.</t>
  </si>
  <si>
    <t>ARGILA para modelagem, na cor: branca, atóxica, embalagem com no mínimo 1kg.</t>
  </si>
  <si>
    <t>BARBANTE nº 6, cor: cru, rolo com no mínimo 500m.</t>
  </si>
  <si>
    <t>CANETINHA hidrográfica, ponta fina, estojo com 12 cores vivas e densas, tinta lavável na maioria dos tecidos.</t>
  </si>
  <si>
    <t>FITA ADESIVA CREPE, 25mm x 50m, branca.</t>
  </si>
  <si>
    <t>FITA ADESIVA CREPE, 50mm x 50m, branca.</t>
  </si>
  <si>
    <t>PILHA AA RECARREGÁVEL, embalagem com 4 unidades.</t>
  </si>
  <si>
    <t>TINTA UNIVERSAL PARA PINCEL QUADRO BRANCO,frasco de 500ml com dosador, tinta da cor: verde</t>
  </si>
  <si>
    <t>TINTA UNIVERSAL PARA PINCEL QUADRO BRANCO, frasco de 500ml com dosador, tinta da cor: azul</t>
  </si>
  <si>
    <t>TINTA UNIVERSAL PARA PINCEL QUADRO BRANCO,frasco de 500ml com dosador, tinta da cor: preto</t>
  </si>
  <si>
    <t>TINTA UNIVERSAL PARA PINCEL QUADRO BRANCO, frasco de 500ml com dosador, tinta da cor: vermelho</t>
  </si>
  <si>
    <t>CAPA PARA ENCADERNAÇÃO, cor: Cristal Line, tamanho: A4, espessura: 0,30mm, pacote com 100 unidades. A textura line é utilizada na parte frontal da encadernação e possui linhas emrelevo na diagonal. Garantia: 6 meses (defeitos de fábrica).</t>
  </si>
  <si>
    <t>ESPIRAL PARA ENCADERNAÇÃO de Plástico PVC,tamanho do espiral: A4, tamanho em mm: 7mm, para 25 folhas. Pacote com 100 unidades.</t>
  </si>
  <si>
    <t>ESPIRAL PARA ENCADERNAÇÃO de Plástico PVC,tamanho do espiral: A4, tamanho em mm: 12mm, para 70 folhas. Pacote com 100 unidades.</t>
  </si>
  <si>
    <t>ESPIRAL PARA ENCADERNAÇÃO de Plástico PVC,tamanho do espiral: A4, tamanho em mm: 17mm, para 100 folhas. Pacote com 100 unidades.</t>
  </si>
  <si>
    <t>ESPIRAL PARA ENCADERNAÇÃO de Plástico PVC,tamanho do espiral: A4, tamanho em mm: 29mm, para 200 folhas. Pacote com 35 unidades.</t>
  </si>
  <si>
    <t>PORTA CANETAS, CLIPES E LEMBRETES, triplo, na corcristal ou preto, injetado em poliestireno, nas medidas mínimas 240x70x80cm.</t>
  </si>
  <si>
    <t>PINCEL PARA QUADRO BRANCO RECARREGÁVEL, caixa com 12 unidades, cores a serem definidas na emissão do empenho: azul, preto, vermelho ou verde.</t>
  </si>
  <si>
    <t>PASTA SUSPENSA EM FIBRA MARMORIZADA, para todosos tipos de formulário contínuo, laser, notas fiscais, conteúdo fixado através de fios arame plastificados, presos por terminais plásticos, tamanho A4.</t>
  </si>
  <si>
    <t>GRAMPOS PLÁSTICOS PARA PASTA SUSPENSA, corbranca ou preta, pacote com 50 unidades.</t>
  </si>
  <si>
    <t>GRAMPOS PARA GRAMPEADOR PISTOLA 106/6 ou 106/8, caixa com 2.500 unidades</t>
  </si>
  <si>
    <t>GRAMPEADOR PROFISSIONAL ATÉ 100 FOLHAS. Tipo de grampo aplicável 23/6, 23/8, 23/10, 23/13. Material em metal Durável de Alta Qualidade</t>
  </si>
  <si>
    <t>ALFINETE PARA MAPA, material metal, tratamento superficial niquelado, cabeça plástico, formato cabeça redondo, cores variadas, comprimento 10 mm, aplicação mapa, caixa com 50 unidades.</t>
  </si>
  <si>
    <t>PRENDEDOR DE PAPEL, na cor preto, corpo de metal com pintura epóxi, com presilha em aço inoxidável, corpo medindo 51mm, capacidade para prender 120 folhas de papel, caixa com no mínimo 12 unidades.</t>
  </si>
  <si>
    <t xml:space="preserve">GRAMPOS PARA GRAMPEADOR 9/10 ou 23/10, caixa com
5.000 unidades na cor dourada.
</t>
  </si>
  <si>
    <t>FOLHA COLORIDA, tamanho A4, cores vivas: amarelo, rosa, azul, verde, laranja, pacote com 50 folhas cada.</t>
  </si>
  <si>
    <t>ARQUIVO AZ LOMBO LARGO, tipo oficio, papelão prensado, na cor preta, medindo 350mm de comprimento x 280mm de largura, com lombada de 80mm de largura, com bolsa plástica transparente para identificação com etiqueta inclusa</t>
  </si>
  <si>
    <t>Plano Anual de Compras - 2025</t>
  </si>
  <si>
    <t>JUNHO</t>
  </si>
  <si>
    <t>Óleo Lubrificante Mineral top turbo 15W40 API CI-4/SL</t>
  </si>
  <si>
    <t>Óleo Lubrificante Mineral extra turbo 15W40 CH4/SL SAE</t>
  </si>
  <si>
    <t>Óleo Lubrificante 100% sintético 10W40 ACEA E7/E4 MAN M 3277</t>
  </si>
  <si>
    <t>Óleo Lubrificante Mineral SAE 10W p</t>
  </si>
  <si>
    <t>Óleo Lubrificante Mineral para transmissões do tipo Powerschift</t>
  </si>
  <si>
    <t>Óleo Lubrificante Mineral ISO VG 68 para sistemas hidráulicos que atenda DIN-51524</t>
  </si>
  <si>
    <t>Óleo lubrificante Mineral ISO VG-46 para sistemas hidráulicos que atenda DIN-51524</t>
  </si>
  <si>
    <t>Óleo Lubrificante Mineral SAE 85W140 API-GL5/SAE J/ZF-TE-ML</t>
  </si>
  <si>
    <t>Óleo Lubrificante Mineral SAE 90 API-GL5 MIL-L 2105D/ MAN 342N/ ZF-TE-ML</t>
  </si>
  <si>
    <t>Óleo mineral direção e transmissões hidráulicas ATF FLUIDO</t>
  </si>
  <si>
    <t>Óleo lubrificante para transmissão, diferencial e sistemas hidráulicos, WBF 100 CA 80W</t>
  </si>
  <si>
    <t>Liquido de arrefecimento concentrado, antifervura, antiespumante, anticongelante, anticorrosivo e anti-incrustante, diluição 40%/60% água desmineralizada. Embalagem de 1 litro - COOL CONCENTRADO</t>
  </si>
  <si>
    <t>Liquido de arrefecimento, antifervura, antiespumante, anticongelante, anticorrosivo para sistemas de refrigeração de veículos linha leve. Embalagem de 1 litro - W11</t>
  </si>
  <si>
    <t>Óleo lubrificante para uso em motores dois tempos API TC SAE 30. Frasco com 200ml.</t>
  </si>
  <si>
    <t>Spray anti-ferrugem com bico inteligente. Embalagem com 500 ml</t>
  </si>
  <si>
    <t>Spray Lubrificante a seco de grafite. Embalagem com 300 ml</t>
  </si>
  <si>
    <t>Fluido para freios DOT 4 recomendado para os sistemas hidráulicos e freios e embreagens de automóveis caminhões ônibus tratores</t>
  </si>
  <si>
    <t>Óleo lubrificante sintético 5W30 para motor a gasolina, etanol, flex e GNVAPI SN - ACEA C2-12, ACEA C3-12. Embalagem de até 04 litros</t>
  </si>
  <si>
    <t>Óleo lubrificante sintético 5W30 para motores a diesel, gasolina, etanol, flex e GNV, API SN ACEA C2, C3. Embalagem de até 04 litros.</t>
  </si>
  <si>
    <t>- Óleo lubrificante sintético 0W20 para motores à gasolina, etanol, flex e GNV API SN - ACEA C2/C3 . Embalagem de até 04 litros. - Ultrasynth GDI 0W-20</t>
  </si>
  <si>
    <t>Óleo lubrificante sintético 5W20 para motores à gasolina, etanol, flex, GNV e diesel leve API SN/RC; ACEA C5; FORD WSS-M2C948-A FORD WSS-M2C948-B, STJLR.03.5004. Embalagem de até 04 litros</t>
  </si>
  <si>
    <t xml:space="preserve">MAIO </t>
  </si>
  <si>
    <t>Objeto: Pneu - Medida: 12-16.5 - Aplicação: Retroescavadeira, modelo NHS, 10 lonas, eixo tração - Construção: Diagonal - Índice de carga: 1.725Kg - Índice de velocidade: 10 - Profundidade mínima dos sulcos:18 mm</t>
  </si>
  <si>
    <t>Objeto: Pneu - Medida: 185/70R14 -Aplicação: Gol - Construção: Radial - Índice de carga: 88 - Índice de velocidade: T - Mínimo 3 ranhuras longitudinais Paralelas.</t>
  </si>
  <si>
    <t>Objeto: Pneu - Medida: 175-70R13 - Aplicação: Uno - Construção: Radial - Índice de carga: 82 - Índice de velocidade: T - Mínimo 3 ranhuras longitudinais paralelas.</t>
  </si>
  <si>
    <t>Objeto: Pneu - Medida: 19.5-24, modelo R4, - Aplicação: Retroescavadeira, tração, 12 lonas</t>
  </si>
  <si>
    <t>Objeto: Pneu - Medida: 245/70R16 - Aplicação: S10, 8 lonas, modelo A/T - Construção: Radial - Índice de carga: 110 - Índice de velocidade: R - Profundidade de sulcos: 9,6mm</t>
  </si>
  <si>
    <t>Objeto: Pneu - Medida: 225/65R16 - Aplicação: Ambulância/Van 08 lonas. - Construção: Radial - Índice de carga: 112/110 - Índice de velocidade: R - Profundidade mínima de sulcos: 9 mm - Mínimo 3 ranhuras longitudinais paralelas</t>
  </si>
  <si>
    <t>Objeto: Pneu - Medida: 195/65R15 - Aplicação: Spin e Cobalt - Construção: Radial - Índice de carga: 91 - Índice de velocidade: H - Mínimo 3 ranhuras longitudinais paralelas</t>
  </si>
  <si>
    <t>Objeto: Pneu - Medida: 175/70R14 - Aplicação: Corsa/Kangoo - Construção: Radial - Índice de carga: 88 - Índice de velocidade: T - Mínimo 3 ranhuras longitudinais paralelas</t>
  </si>
  <si>
    <t>Objeto: Pneu - Medida: 205/60R16 - Aplicação: Citroen C3 Aircross / Spin. - Construção: Radial - Índice de carga: 92 - Índice de velocidade: H - Mínimo 3 ranhuras longitudinais</t>
  </si>
  <si>
    <t>Câmara de ar, medindo 10.00R20</t>
  </si>
  <si>
    <t>Câmara de ar, medindo 17.5 -25</t>
  </si>
  <si>
    <t>Objeto: Pneu - Medida: 215/75R17.5 – 12 lonas - Aplicação: micro Transporte escolar e caminhão - Construção: Radial - Uso: Misto - Índice de carga: 126/124 - Índice de velocidade: K - Profundidade mínima de sulcos: 13.4mm</t>
  </si>
  <si>
    <t>Objeto: Pneu - Medida: 14.00 -24 -Aplicação: Motoniveladora, modelo G2, 16 lonas - Construção: Diagonal - Profundidade mínima de sulcos: 24mm</t>
  </si>
  <si>
    <t>Objeto: Pneu - Medida: 10.00R20 - Aplicação: Transporte de carga, eixo de tração (borrachudo), 16 lonas, uso Misto - Construção: Radial - Índice de carga: 146/143 - Índice de velocidade: K - Profundidade mínima de sulcos: 22,0mm</t>
  </si>
  <si>
    <t>Objeto: Pneu - Medida: 10.00R20 - Aplicação: Transp. de carga, eixo direcional (Liso), 16 lonas, uso misto - Construção: Radial misto - Índice de carga: 143/146 - Índice de velocidade: K - Profundidade mínima de sulcos: 20,0 mm</t>
  </si>
  <si>
    <t>Protetor de aro, medindo 10.00R20Protetor de aro, medindo 9.00R20</t>
  </si>
  <si>
    <t>Objeto: Pneu - Medida: 9.00R20 - Aplicação: Transporte escolar, eixo tração, 14 lonas, uso misto - Construção: Radial - Índice de carga: 140/137 - Índice de velocidade: J - Profundidade mínima de sulcos: 18,5mm</t>
  </si>
  <si>
    <t>Objeto: Pneu - Medida: 9.00 -20 - Aplicação: Transporte escolar, eixo direcional, 14 lonas, uso misto - Construção: Convencional - Índice de carga: 140/137 - Índice de velocidade: J - Profundidade mínima de sulcos: 12 mm</t>
  </si>
  <si>
    <t>Objeto: Pneu - Medida: 12.5/80 – 18, 10 lonas - Aplicação: Retroescavadeira, modelo R4. - Construção: Diagonal - Índice de carga: 2.000Kg - Profundidade mínima dos sulcos: 24,5mm</t>
  </si>
  <si>
    <t>Objeto: Pneu - Medida: 255/70R16 - Aplicação: S10 e Frontier, 8 lonas, modelo A/T - Construção: Radial - Índice de carga: 109 - Índice de velocidade: R - Profundidade de sulcos: 9,0mm.</t>
  </si>
  <si>
    <t>Câmara de ar, medindo 14.00R24 - Válvula no centro</t>
  </si>
  <si>
    <t>Objeto: Pneu - Medida: 205/60R16 ATR - Aplicação: Spin e Pálio Weekend. - Construção: Radial - Índice de carga: 92 - Índice de velocidade: H ou T</t>
  </si>
  <si>
    <t>Objeto: Pneu - Medida: 215/50R17 - Aplicação: Cruze. - Construção: Radial - Índice de carga: 91 - Índice de Velocidade: V - Profundidade mínima de sulcos: 7,1mm</t>
  </si>
  <si>
    <t>Objeto: Pneu - Medida: 275/80R22,5 -Aplicação: Transporte de carga, transporte escolar, eixo de tração, 16 lonas, uso misto -Construção: Radial - Índice de carga: 149/146 -Índice de velocidade: K -Profundidade de sulcos: 19,5mm</t>
  </si>
  <si>
    <t xml:space="preserve">Objeto: Pneu - Medida: 275/80R22,5 -Aplicação: Transporte de carga, transporte escolar, eixo direcional, 16 lonas, uso misto -Construção: Radial - Índice de carga: 149/146 -Índice de velocidade: K -Profundidade de sulcos: 17,5 mm.
</t>
  </si>
  <si>
    <t>Objeto: Pneu - Medida: 215/75R16 - Aplicação: Ducato - Construção: Radial - Índice de carga: 111 - Índice de velocidade: R</t>
  </si>
  <si>
    <t>Objeto: Pneu - Medida: 12.4x24, 8 lonas - Aplicação: Trator agrícola, modelo R1 – tração dianteira - Construção: Diagonal - Índice de carga: 1.200Kg - Profundidade mínima de sulcos: 34,9mm</t>
  </si>
  <si>
    <t>Câmara de ar, medindo 12.5/80 -18</t>
  </si>
  <si>
    <t>Câmara de ar, medindo 12 -16.5</t>
  </si>
  <si>
    <t>Câmara de ar, medindo 12.4 -24</t>
  </si>
  <si>
    <t>Câmara de ar, medindo 19.5 -24</t>
  </si>
  <si>
    <t>Câmara de ar, medindo 18.4 -30</t>
  </si>
  <si>
    <t>Câmara de ar, medindo 900 R20</t>
  </si>
  <si>
    <t>Câmara de ar, medindo 14.9 -24</t>
  </si>
  <si>
    <t>Câmara de ar, medindo 18.4 -34</t>
  </si>
  <si>
    <t>Objeto: Pneu - Medida: 225/75R16 - Aplicação: Ambulância Mercedes - Construção: Radial - 10 lonas - Índice de carga: 118 - Índice de velocidade: R- Profundidade mínima de sulcos: 9 mm - Mínimo 3 ranhuras longitudinais paralelas</t>
  </si>
  <si>
    <t>Objeto: Pneu - Medida: 14-17.5 - Aplicação: Retroescavadeira, 14 Lonas, modelo G2 - Construção: Diagonal - Índice de carga: 3800kg - Índice de velocidade: 10km/h - Profundidade mínima de sulcos: 22,5mm</t>
  </si>
  <si>
    <t>Objeto: Pneu - Medida: 17.5 -25 - Aplicação: Pá carregadeira e motoniveladora, Modelo G2/L2 – 16 lonas - Construção: Diagonal - Índice de carga: 7.300Kg - Índice de velocidade: 10 km/h - Profundidade mínima de sulcos:24mm</t>
  </si>
  <si>
    <t>Objeto: Pneu - Medida: 10-16.5, 10 lonas - Aplicação: Mini carregadeira - Construção: Diagonal - Índice de carga: 2120 kg - Índice de velocidade: 10Km/h - Profundidade mínima de sulcos:14mm</t>
  </si>
  <si>
    <t>Protetor de aro, medindo 17.5 -25</t>
  </si>
  <si>
    <t>Objeto: Pneu - Medida: 18.4x30, 10 lonas - Aplicação: Trator agrícola, modelo R2 – tração traseira - Construção: Diagonal - Índice de carga: 2.800Kg</t>
  </si>
  <si>
    <t>Objeto: Pneu - Medida: 165/70R14 - Aplicação: Kwid - Construção: Radial - Índice de carga: 81 - Índice de velocidade: T - Mínimo 3 ranhuras longitudinais paralelas</t>
  </si>
  <si>
    <t>Objeto: Pneu - Medida: 215/65R16 - Aplicação: Duster Oroch - Construção: Radial - Índice de carga: 98 - Índice de velocidade: T</t>
  </si>
  <si>
    <t>Objeto: Pneu - Medida: 18.4x34, 12 lonas - Aplicação: Trator agrícola, modelo R2 – tração traseira. - Construção: Diagonal - Índice de carga: 3.000 Kg</t>
  </si>
  <si>
    <t>Objeto: Pneu - Medida: 14.00 -24 -Aplicação: Motoniveladora, modelo L3/E3, 20 lonas - Construção: Diagonal - Profundidade mínima de sulcos: 24mm</t>
  </si>
  <si>
    <t>Objeto: Pneu - Medida: 215/75R17.5 – 12 lonas - Aplicação: Microônibus - Construção: Radial - Liso - Uso: Rodoviário - Índice de carga: 126/124 Índice de velocidade: L - Profundidade mínima de sulcos: 13.4mm</t>
  </si>
  <si>
    <t>Objeto: Pneu - Medida: 17.5 -25 - Aplicação: Pá carregadeira e motoniveladora, Modelo E3/L3 – 20 lonas - Construção: Diagonal - Índice de carga: 7.300Kg - Índice de velocidade: 10 km/h - Profundidade mínima de sulcos:24mm</t>
  </si>
  <si>
    <t>Objeto: Pneu - Medida: 185/65R15 - Aplicação: Sandero - Construção: Radial - Índice de carga: 88 - Índice de velocidade: T - Mínimo 3 ranhuras longitudinais paralelas</t>
  </si>
  <si>
    <t>Objeto: Pneu -Medida: 14.00R24 -Aplicação: Motoniveladora G2, 16 lonas -Construção: Radial -Profundidade mínima dos sulcos: 25mm</t>
  </si>
  <si>
    <t>Objeto: Pneu - Medida: 14.00 -24 -Aplicação: Motoniveladora, modelo L3/E3, 16 lonas - Construção: Diagonal - Profundidade mínima de sulcos: 24mm</t>
  </si>
  <si>
    <t>ARROZ BRANCO, subgrupo polido, classe longe fino, agulha, tipo 1, isento de matéria terrosa, pedras, fungos ou parasitas, livre de umidade, com grãos inteiros.
Acondicionado em embalagem de polietileno transparente original de fábrica de no mínimo 2kg.
Contendo na embalagem informações de procedência, data de fabricação e prazo de validade de no mínimo 6 meses. Com registro no órgão competente.</t>
  </si>
  <si>
    <t>AÇÚCAR CRISTAL, em embalagem plástica de no mínimo 02 Kg, apresentando rótulo com prazo de validade e procedência. Prazo de validade mínima de 6 (seis) meses a contar da data de entrega.</t>
  </si>
  <si>
    <t>FERMENTO QUÍMICO EM PÓ, embalagem plástica de no mínimo 100g. ingredientes: amido de milho ou fécula de mandioca, fosfato monocálcico, bicarbonato de sódio e carbonato de cálcio.
Apresentando rótulo contendo procedência e data de validade.</t>
  </si>
  <si>
    <t>FARINHA DE TRIGO ESPECIAL, TIPO 1, obtido do trigo moído, limpo, enriquecido com ferro e ácido fólico (Vitamina B9).
Embalagem plástica de polietileno, transparente/atóxico ou de papel original de fábrica, de no mínimo 5 Kg. Com registro no órgão competente. Prazo de validade mínimo de 3 meses a contar da data de entrega.</t>
  </si>
  <si>
    <t>LEITE DE VACA INTEGRAL UHT, homogeneizado, em embalagem longa vida de no mínimo 1 litro, com data de fabricação e prazo de validade de no mínimo 4 meses. Com registro no Ministério da Agricultura e SIF. Informações nutricionais no rótulo.</t>
  </si>
  <si>
    <t>BOLO SECO, sabores diversos. Assado ao ponto. Peso podendo variar entre 500 a 600g. Rótulo com data de fabricação, validade e informação nutricional.</t>
  </si>
  <si>
    <t>SALSICHA, conforme legislação vigente, com devida identificação
do fabricante, data de validade e registro, sendo que a validade não poderá ser inferior a 3 meses</t>
  </si>
  <si>
    <t>SAL MOÍDO FINO IODADO, em embalagem plástica transparente e resistente de no mínimo 1kg, apresentando
rótulo com procedência e prazo de validade de no mínimo 2 anos.</t>
  </si>
  <si>
    <t>MASSA ALIMENTÍCIA COM OVOS, tipo espaguete, embalagem
plástica de no mínimo 500g, apresentando rótulo indicando procedência e prazo de validade no mínimo 1 ano.</t>
  </si>
  <si>
    <t>AÇÚCAR CRISTAL, em embalagem plástica de no mínimo 05 Kg, apresentando rótulo com prazo de validade e procedência.
Prazo de validade mínima de 6 (seis) meses a contar da data de entrega.</t>
  </si>
  <si>
    <t>CARNE BOVINA MOÍDA, de patinho, congelada, com no máximo 15% de gordura, isenta de cartilagens e ossos, manipulada em boas condições higiênicas provenientes de animais em boas condições de saúde, abatidos sob inspeção veterinária. A carne deve apresentar -se com aspecto próprio, não amolecida e nem pegajosa, cor, cheiro e sabor próprio, sem manchas esverdeadas, livres de parasitas, sujidades e qualquer substância contaminante que possa alterá -la ou encobrir qualquer alteração, de acordo com a legislação sanitária e Ministério de agricultura. Em embalagem transparente, atóxica de 1 Kg, identificada individualmente com: SIF ou CISPOA, nome e composição do produto, lote, data de fabricação e validade, número de registro no órgão oficial, endereço de fabricante e distribuidor, condições de
armazenamento e peso</t>
  </si>
  <si>
    <t>CAFÉ SOLÚVEL GRANULADO 100% puro, torrado no ponto médio, com rendimento de aproximadamente 144 xícaras.
Acondicionado em embalagens de no mínimo 200g,
transparentes com tampa plástica. Prazo de validade mínimo de 12 meses.</t>
  </si>
  <si>
    <t>MELADO DE CALDO DE CANA, embalagem atóxica, lacrada de no mínimo 400g. Deve constar na embalagem: registro
órgão competente, procedência, data de validade de no mínimo 6 meses.</t>
  </si>
  <si>
    <t>LINGUIÇA COLONIAL MISTA (CARNE BOVINA/SUÍNA)
nova,
temperada, defumada, com pouca gordura aparente, apresentando cor e odor característico, constituída de duas partes (pernas) de no mínimo 15cm cada, para consumo in natura. Em embalagens plásticas individuais constando peso, data de fabricação de até 3 dias e validade, atendendo as normas sanitárias.</t>
  </si>
  <si>
    <t>COCO RALADO, Úmido adoçado, embalagem de no mínimo
100g. Produto de boa qualidade, com sabor, odor e textura característicos do produto Validade mínima de 12 meses a contar da data da entrega do produto.</t>
  </si>
  <si>
    <t>AMENDOIM isento de matéria terrosa, de parasitas, de detritos animais e vegetais, pedaços de grãos ardidos, brotados, chochos, manchados, mofados, carunchados e descoloridos que prejudiquem sua aparência e qualidade.
Produção de última safra. Pacote de polietileno atóxico de no mínimo 400g.</t>
  </si>
  <si>
    <t>MILHO DE PIPOCA PREMIUM, classe amarelo, grupo duro, tipo
1. Rótulo com informação nutricional, data de validade e lote. Informação sobre glúten. Pacote com no mínimo 500g.</t>
  </si>
  <si>
    <t>SALGADOS SORTIDOS FRITOS (croquete, pastel, risoles, porco- espinho, salsichinha e coxinha).</t>
  </si>
  <si>
    <t>PEPINO EM CONSERVA DE VINAGRE, com ou sem
condimentos, em embalagem de vidro lacrada, de peso drenado no mínimo 300g, contendo registro no órgão competente, procedência, prazo de validade no mínimo 6 meses.</t>
  </si>
  <si>
    <t>FRANGO INTEIRO RESFRIADO ou congelado, de galinha caipira, sem tempero, com miúdos retirados, e podendo estar em embalagem separada no interior. Em embalagens individuais, especificando o peso, procedência e o prazo de validade na
embalagem. Deve ter o Certificado de Inspeção Estadual ou Federal.</t>
  </si>
  <si>
    <t>CARNE BOVINA PALETA COM OSSO - resfriada de 1ª
qualidade, cortado em pedaços de no máximo 1kg, limpo, isento de tecido conjuntivo</t>
  </si>
  <si>
    <t>CAFÉ EM PÓ PARA PASSAR, 100% grãos de café, torrados com torra clássica e moído em pó, intensidade 8, embalado a vácuo em caixa de papelão de no mínimo 500g e com selo de
pureza e qualidade ABIC, apresentando validade de no mínimo 1 ano.</t>
  </si>
  <si>
    <t>SARDINHA, com óleo comestível contendo naturalmente ômega 3, com peso líquido de 125g, latas sem ferrugem e/ou amassadas e
prazo de validade mínimo de 6 meses contando a partir da data de recebimento</t>
  </si>
  <si>
    <t>ÁGUA MINERAL, com gás, embalagem de no mínimo 500ml em garrafa plástica devidamente lacrada, com a identificação do
Responsável Técnico. Prazo de validade mínima de 6 (seis) meses a contar da data de entrega.</t>
  </si>
  <si>
    <t>CARNE BOVINA TIPO PATINHO, corte em iscas. Carne bovina magra, congelada, sem osso, sem cartilagens, nervos, tendões, sebo, firme e com características organolépticas (cor, sabor e odor característico). Embalagem, a vácuo, em polipropileno, devidamente identificados com rótulo impresso ou etiqueta adesiva, de acordo com a Legislação vigente.
Certificado de Inspeção Municipal, Estadual ou Federal. Data de fabricação de, no máximo, 05 (cinco) dias no ato da entrega. Validade mínima de 6 (seis) meses a contar da data de entrega do produto. Deverão ser transportados de acordo
com as normas da Vigilância Sanitária. Embalagem de 1 kg a 1,5kg.</t>
  </si>
  <si>
    <t>MORTADELA FATIADA, Produto de primeira qualidade, sem gordura, resfriado, fatiado, acondicionado em embalagens de plástico atóxico contendo nome do produto, peso liquido, carimbo e no registro no órgão regulamentador, lote, data de fabricação e
prazo de validade, o produto devera estar em conformidade
com as leis específicas vigentes</t>
  </si>
  <si>
    <t>ARROZ BRANCO, subgrupo polido, classe longo fino, agulha, tipo 1, isento de matéria terrosa, pedras, fungos ou parasitas, livre de umidade, com grãos inteiros. Acondicionado em embalagem de polietileno transparente, original de fábrica embalagens de no mínimo 5 Kg. Contendo na embalagem informações de procedência, data de fabricação e prazo de
validade de no mínimo 6 meses. Com registro no órgão competente.</t>
  </si>
  <si>
    <t>LENTILHA, TIPO 1, nova, de 1ª qualidade, em embalagem plástica transparente de no mínimo 500g. Sem a presença de grãos mofados, carunchados e torrados. Com data de
fabricação e prazo de validade de, no mínimo, 6 meses</t>
  </si>
  <si>
    <t>ÓLEO DE SOJA, produto obtido do grão de soja que sofreu processo tecnológico adequado como degomagem, neutralização, clarificação, frigorificação ou não de desodorização. Líquido viscoso refinado, fabricado a partir de matérias primas sãs e
limpas. Embalagem em polietileno tereftalado (PET) de no mínimo 900ml.</t>
  </si>
  <si>
    <t>FEIJÃO PRETO TIPO 1, novo, de 1ª qualidade, sem a presença de grãos mofados e/ou carunchados, isento de sujidades, em embalagem plástica resistente e transparente, de no mínimo 1 Kg, contendo na embalagem informações de procedência, data de
embalagem e prazo de validade. Com registro no órgão competente.</t>
  </si>
  <si>
    <t>PÃO TIPO CACHORRO QUENTE MÉDIO, embalados em
plástico atóxico, validade mínima de 3 dias a contar da data de fabricação, miolo branco e casca homogênea, de boa qualidade, conforme legislação. Não deverá apresentar odores fermentados e fumaça, nem fragmentos de insetos, roedores ou bolores.</t>
  </si>
  <si>
    <t>BISCOITO DE LEITE, constituído de farinha de trigo enriquecida com ferro e ácido fólico, açúcar, gordura vegetal, açúcar invertido, amido, sal, soro de leite em pó, fermentos químicos: bicarbonato de amônio, bicarbonato de sódio e pirofosfato ácido de sódio, emulsificante lecitina de soja, aromatizante e melhorador de farinha metabissulfito de sódio. Em embalagens de no mínimo 350g, contendo rótulo com informações nutricionais, procedência e
prazo de validade. Validade mínima de 6 meses a contar da
entrega.</t>
  </si>
  <si>
    <t>BISCOITO DOCE TIPO MARIA, constituída de farinha de trigo fortificada com Ferro e Ácido Fólico, Açúcar, Gordura Vegetal, Açúcar Invertido, Sal, Estabilizante Lecitina de Soja, Fermentos Químicos (Bicarbonato de Amônio e Bicarbonato de Sódio), Acidulante Ácido Láctico e Aromatizante. Em embalagens de no mínimo 350g, contendo rótulo com informações
nutricionais, prazo de validade. Validade mínima de 6 meses a
contar da entrega.</t>
  </si>
  <si>
    <t>BISCOITO SALGADO TIPO ÁGUA E SAL, contendo farinha de trigo enriquecida com ferro e ácido fólico, gordura vegetal, soro de leite, sal, extrato de malte, açúcar, fermento químico e estabilizante lecitina de soja. Em embalagens de no mínimo 350g, contendo
rótulo identificando procedência e prazo de validade. Validade
mínima de 6 meses a contar da entrega.</t>
  </si>
  <si>
    <t>BOLO SABOR CHOCOLATE, tipo nega maluca, Assado ao ponto e embalados com filme plástico. Peso podendo variar entre 500 a
600g. Rótulo com data de fabricação, validade e informação
nutricional. Com cobertura de brigadeiro</t>
  </si>
  <si>
    <t>BOLO SECO mesclado com chocolate. Assado ao ponto. Peso
podendo variar entre 500 a 600g. Rótulo com data de fabricação, validade e informação nutricional.</t>
  </si>
  <si>
    <t>TORTAS SORTIDAS (sabores a definir pela Secretaria), com no
mínimo 3 camadas de recheio e 4 camadas de massa, com cobertura tradicional</t>
  </si>
  <si>
    <t>CARNE BOVINA COSTELA JANELA resfriada de 1ª qualidade, cortada perpendicular as costelas em tiras de 6 centímetros de largura, limpa, isento de tecido conjuntivo aparente e apresentar cor e odor característicos, em
embalagens plásticas de no máximo 3kg, constando peso, data da embalagem e validade.</t>
  </si>
  <si>
    <t>CARNE SUÍNA COSTELA resfriada de 1ª qualidade, cortada em tiras de 6 cm de largura, limpa, isento de tecido conjuntivo aparente, sem pele ou excesso de gordura e apresentar cor e odor
característicos, em embalagens plásticas de no máximo 2kg,
constando peso, data de embalagem e vencimento.</t>
  </si>
  <si>
    <t>CATCHUP. EMBALAGEM: frasco com no mínimo 400 g contendo data de fabricação e data de validade.</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</si>
  <si>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14g e caixa com no mínimo 10 sachês. Sabor misto, contendo: maçã, hibisco, laranja,
cravo, canela e aroma de morango e cereja.</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</si>
  <si>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15g e caixa com no mínimo 10 sachês. Sabor misto, contendo: maçã, hibisco, cidreira,
hortelã, aroma de limão, laranja e abacaxi.</t>
  </si>
  <si>
    <t>CHÁ, tipo sachê, com vedações mecânicas (selagem),sendo que embalagem deverá trazer externamente os dados de identificação, procedência, informações nutricionais, número de lote, quantidade do produto, prazo de validade. Deverá apresentar validade mínima de 06 (seis) meses a partir da
data de entrega. Peso mínimo de 14g e caixa com no mínimo 10 sachês. Sabor laranja.</t>
  </si>
  <si>
    <t>COADOR DE CAFÉ DESCARTÁVEL 103, papel composto de microestrutura especial que permita a passagem adequada da água quente pelo pó. Composição 100% celulose, de cor
branca. Caixa com no mínimo 30 unidades.</t>
  </si>
  <si>
    <t>CREME DE LEITE elaborado com gordura Láctea, contendo 25% a 30% de gordura, fabricado a partir de matéria-prima selecionada,
validade mínima de 3 meses e embalagem tetra Pack
(caixinha) com peso líquido de 200g.</t>
  </si>
  <si>
    <t>CUCA SABOR PÊSSEGO, acondicionadas em embalagem, com especificações do produto, informações sobre o fabricante, data de fabricação e prazo de validade, sem corantes artificiais. A cuca deverá ser fabricada a partir de matérias primas sãs e limpas, isentas de matérias terrosas, parasitos, livre de umidade, fragmentos estranhos e em perfeito estado de conservação, serão rejeitados os que apresentarem dureza, caracteres organolépticos
anormais, quebradiços. Produto dentro das normas da
Vigilância Sanitária</t>
  </si>
  <si>
    <t>DOCE DE FRUTAS, TIPO SCHMIER, SABOR MORANGO.
Embalagem atóxica, lacrada, contendo no mínimo 400g. Deve constar na embalagem: registro no órgão competente, procedência, data de fabricação, prazo de validade de no mínimo de 6 meses a contar da data de entrega, composição nutricional e peso líquido.</t>
  </si>
  <si>
    <t>DOCE DE FRUTAS, TIPO SCHMIER, SABOR UVA.
Embalagem
atóxica, lacrada, contendo 500g. Deve constar na embalagem: registro no órgão competente, procedência, data de fabricação, prazo de validade de no mínimo de 6
meses a contar da data de entrega, composição nutricional e peso líquido.</t>
  </si>
  <si>
    <t>DOCE DE LEITE EM PASTA, constituído de leite pasteurizado, soro de leite, açúcar, glicose de milho, amido de milho e bicarbonato de sódio. Em embalagens de no mínimo 400g, contendo rótulo indicando procedência e prazo
de validade de, no mínimo, 6 meses. Com registro no Ministério da Agricultura.</t>
  </si>
  <si>
    <t>EXTRATO DE TOMATE CONCENTRADO, contendo apenas tomate, açúcar e sal. Isento de sujidades e fermentação. Em embalagens com peso líquido de no mínimo 300g, apresentando rótulo com identificação e prazo de validade mínimo de 6 meses a partir da entrega. Com registro no
Ministério da Agricultura.</t>
  </si>
  <si>
    <t>ERVILHA EM CONSERVA, embalagem com no mínimo 170g (peso drenado) sem amassos que contenham data de fabricação e validade. Produto com no máximo 30 dias de fabricação.
Composição: ervilha e salmoura (água e sal). Validade mínima
- 6 meses na data da entrega. Não contendo glúten.</t>
  </si>
  <si>
    <t>LEITE CONDENSADO, constituído de leite padronizado,
açúcar e lactose, embalagem com no mínimo 395g, de 1ª qualidade.</t>
  </si>
  <si>
    <t>MASSA ALIMENTÍCIA COM OVOS, tipo parafuso, embalagem
plástica de no mínimo 500g, apresentando rótulo indicando procedência e prazo de validade.</t>
  </si>
  <si>
    <t>MILHO VERDE EM CONSERVA, embalagem com no mínimo
170g (peso drenado), validade de até 3 meses após a entrrega do produto.</t>
  </si>
  <si>
    <t>MOLHO DE TOMATE PARA HOT DOG. Especificação: produto industrializado e de boa qualidade, contendo externamente os dados de identificação, procedência, informações nutricionais, nº
de lote, data de validade, quantidade de produto em
embalagens de no mínimo 300g.</t>
  </si>
  <si>
    <t>PÃO TIPO FORMA FATIADO, pacote com no mínimo 500g, embalados em plástico atóxico, validade mínima de 3 dias a contar da data de fabricação, miolo branco e casca homogênea, de boa qualidade, conforme legislação. Não deverá apresentar odores
fermentados e fumaça, nem fragmentos de insetos, roedores ou bolores</t>
  </si>
  <si>
    <t>SUCO EM PÓ para refresco artificial adoçado em embalagem para
fazer 5 litros, apresentando validade mínima de 6 meses. Sabor laranja.</t>
  </si>
  <si>
    <t>SUCO EM PÓ para refresco artificial adoçado em embalagem para
fazer 5 litros, apresentando validade mínima de 6 meses. Sabor tangerina.</t>
  </si>
  <si>
    <t>SUCO EM PÓ para refresco artificial adoçado em embalagem para
fazer 5 litros, apresentando validade mínima de 6 meses. Sabor limão.</t>
  </si>
  <si>
    <t>SUCO EM PÓ para refresco artificial adoçado em embalagem para
fazer 5 litros, apresentando validade mínima de 6 meses. Sabor morango.</t>
  </si>
  <si>
    <t>SUCO EM PÓ para refresco artificial adoçado em embalagem
para
fazer 5 litros, apresentando validade mínima de 6 meses. Sabor pêssego.</t>
  </si>
  <si>
    <t>SUCO EM PÓ para refresco artificial adoçado em embalagem para
fazer 5 litros, apresentando validade mínima de 6 meses. Sabor guaraná.</t>
  </si>
  <si>
    <t>SUCO EM PÓ para refresco artificial adoçado em embalagem para
fazer 5 litros, apresentando validade mínima de 6 meses. Sabor abacaxi.</t>
  </si>
  <si>
    <t>SUCO EM PÓ para refresco artificial adoçado em embalagem
para
fazer 5 litros, apresentando validade mínima de 6 meses. Sabor uva.</t>
  </si>
  <si>
    <t>QUEIJO MUSSARELA, peça inteira, embalagem em plástico transparente com dados de identificação, data de fabricação e de
validade, peso líquido e registro no Ministério da Saúde e/ou Agricultura</t>
  </si>
  <si>
    <t>SARDINHA, COM MOLHO DE TOMATE, com óleo
comestível contendo naturalmente ômega 3, com peso líquido de 125g, latas sem ferrugem e/ou amassadas e prazo de validade mínimo de 6 meses contando a partir da data de recebimento.</t>
  </si>
  <si>
    <t>DOCES SORTIDOS (nozes, choquito branco, choquito preto,
bem- casado, olho-de-sogra, ninho c/nutella, churros e cajuzinho).</t>
  </si>
  <si>
    <t>CESTA BÁSICA, embalada em saco plástico transparente e resistente, contendo:
1 pacote de arroz branco 5kg (cfe descrição do item 76);
1 sachê de café solúvel 200g (cfe descrição do item 39);
1 pacote de açúcar cristal 2kg (cfe descrição do item 03);
1 pacote de sal moído 1kg (cfe descrição do item 35);
1 pacote de biscoito doce Tipo Maria 350g (cfe descrição do item 88);
2 latas de sardinha 125g (cfe descrição do item 70);
1 pacote de lentilha 500g (cfe descrição do item 77);
1 pacote de farinha de milho 1kg (cfe descrição do item 78);
2 frascos de óleo de soja 900ml (cfe descrição do item 79);
2 pacotes de feijão preto 1kg (cfe descrição do item 83);
1 pacote de farinha de trigo 5kg (cfe descrição do item 23);
1 sachê de extrato de tomate 300g (cfe
descrição do item 111).</t>
  </si>
  <si>
    <t>MARGARINA VEGETAL, com sal , com máximo 60% de lipídios , contendo óleos vegetais líquidos e interesterificados, sal, leite em pó e/ou soro de leite, vitamina "A", lecitina de soja. Isento de glúten e gorduras “trans”. Em embalagens de 500g, com rótulo de identificação e prazo de validade mínimo
de 6 meses.</t>
  </si>
  <si>
    <t>AÇÚCAR REFINADO, embalagem: pacote com no mínimo 1kg,
data de fabricação e prazo de validade. Prazo de validade mínima de 6 (seis) meses a contar da data de entrega.</t>
  </si>
  <si>
    <t>CORTES DE FRANGO, tipo filé de sassami. Sem pele, sem osso, sem tempero e congelado. Com características organolépticas (cor, sabor e odor característico).
Acondicionados em embalagens plásticas individuais, transparentes e atóxicas. Peso, procedência e prazo de validade especificados na embalagem. Certificado de Inspeção Estadual ou Federal. Validade mínima de 4 (quatro) meses a contar da data de entrega do produto. Deverão ser
transportados de acordo com as normas da Vigilância Sanitária. Embalagem de 1 kg a 1,5kg</t>
  </si>
  <si>
    <t>LOURO em folhas desidratadas. Isenta de sujidades, mofos. Embalagem plástica, atóxica, transparente, resistente, não violada. Validade mínima de 6 (seis) meses a contar da data de entrega do produto. Pacote de aproximadamente 20g</t>
  </si>
  <si>
    <t>SSD 240GB</t>
  </si>
  <si>
    <t>SSD 480GB SATA 3</t>
  </si>
  <si>
    <t>TONER COMPATÍVEL HP 83 A</t>
  </si>
  <si>
    <t>CARTUCHO TINTA COLORIDA</t>
  </si>
  <si>
    <t>CARTUCHO TINTA PRETA</t>
  </si>
  <si>
    <t>HEADSET COM MICROFONE</t>
  </si>
  <si>
    <t>CABO HDMI X HDMI PIX 5 METROS</t>
  </si>
  <si>
    <t>TONER</t>
  </si>
  <si>
    <t>CABO RAGTECH PARA MÓDULO DE BATERIA
EXTERNA.</t>
  </si>
  <si>
    <t>BATERIA SELADA 12V 4,5AH</t>
  </si>
  <si>
    <t>MEMÓRIA 8GB</t>
  </si>
  <si>
    <t>TECLADO USB</t>
  </si>
  <si>
    <t>NOBREAK 600 VA</t>
  </si>
  <si>
    <t>TELEFONE SEM FIO</t>
  </si>
  <si>
    <t>HUB SWITCH 5 PORTAS</t>
  </si>
  <si>
    <t>ROTEADOR</t>
  </si>
  <si>
    <t>SSD 120GB</t>
  </si>
  <si>
    <t>CAIXA DE SOM PARA COMPUTADOR</t>
  </si>
  <si>
    <t>CAIXA DE SOM 8W RMS</t>
  </si>
  <si>
    <t>CÂMERA VIP 1130 B G4 3,6MM</t>
  </si>
  <si>
    <t>União de Compressão PP p/ PEAD 25 x 25 mm</t>
  </si>
  <si>
    <t>União de Compressão PP p/ PEAD 32 x 32 mm</t>
  </si>
  <si>
    <t>União de Compressão PP p/ PEAD 40 x 40 mm</t>
  </si>
  <si>
    <t>União de Compressão PP p/ PEAD 50 x 50 mm</t>
  </si>
  <si>
    <t>União de Compressão PP p/ PEAD 63 x 63 mm</t>
  </si>
  <si>
    <t>União de Compressão PP p/ PEAD “de Redução” 25 x 20 mm</t>
  </si>
  <si>
    <t>União de Compressão PP p/ PEAD “de Redução” 32 x 20 mm</t>
  </si>
  <si>
    <t>União de Compressão PP p/ PEAD “de Redução” 32 x 25 mm</t>
  </si>
  <si>
    <t>União de Compressão PP p/ PEAD “de Redução” 40 x 32 mm</t>
  </si>
  <si>
    <t>União de Compressão PP p/ PEAD “de Redução” 50 x 40 mm</t>
  </si>
  <si>
    <t>União de Compressão PP p/ PEAD “de Redução” 63 x 50 mm</t>
  </si>
  <si>
    <t>Colar de Tomada de Compressão PP p/ PEAD 32 x ¾”</t>
  </si>
  <si>
    <t>Colar de Tomada de Compressão PP p/ PEAD 40 x ¾”</t>
  </si>
  <si>
    <t>Colar de Tomada de Compressão PP p/ PEAD 50 x ¾”</t>
  </si>
  <si>
    <t>Colar de Tomada de Compressão PP p/ PEAD 63 x ¾”</t>
  </si>
  <si>
    <t>Adaptador de Compressão PP p/ PEAD Rosca Macho 25 x ½”</t>
  </si>
  <si>
    <t>Adaptador  de Compressão PP p/ PEAD Rosca Macho 25 x ¾”</t>
  </si>
  <si>
    <t>Adaptador  de Compressão PP p/ PEAD Rosca Macho 32 x 1”</t>
  </si>
  <si>
    <t>Adaptador  de Compressão PP p/ PEAD Rosca Macho 40 x 1 ¼”</t>
  </si>
  <si>
    <t>Adaptador  de Compressão PP p/ PEAD Rosca Macho 50 x 1 ½”</t>
  </si>
  <si>
    <t>Adaptador  de Compressão PP p/ PEAD Rosca Macho 63 x 2”</t>
  </si>
  <si>
    <t>Adaptador de Compressão PP p/ PEAD Rosca Fêmea 25 x ¾”</t>
  </si>
  <si>
    <t>Adaptador de Compressão PP p/ PEAD Rosca Fêmea 32 x 1”</t>
  </si>
  <si>
    <t>Adaptador de Compressão PP p/ PEAD Rosca Fêmea 40 x 1 ¼”</t>
  </si>
  <si>
    <t>Adaptador de Compressão PP p/ PEAD Rosca Fêmea 50 x 1 ½”</t>
  </si>
  <si>
    <t>Adaptador de Compressão PP p/ PEAD Rosca Fêmea 63 x 2 ½”</t>
  </si>
  <si>
    <t>Tampão de Compressão PP p/ PEAD 25 mm</t>
  </si>
  <si>
    <t>Tampão de Compressão PP p/ PEAD 32 mm</t>
  </si>
  <si>
    <t>Tampão de Compressão PP p/ PEAD 40 mm</t>
  </si>
  <si>
    <t>Tampão de Compressão PP p/ PEAD 50 mm</t>
  </si>
  <si>
    <t>Tampão de Compressão PP p/ PEAD 63 mm</t>
  </si>
  <si>
    <t>Tê de Compressão PP p/ PEAD 25 mm</t>
  </si>
  <si>
    <t>Tê de Compressão PP p/ PEAD 32 mm</t>
  </si>
  <si>
    <t>Tê de Compressão PP p/ PEAD 40 mm</t>
  </si>
  <si>
    <t>Tê de Compressão PP p/ PEAD 50 mm</t>
  </si>
  <si>
    <t>Tê de Compressão PP p/ PEAD 63 mm</t>
  </si>
  <si>
    <t>Tê de Compressão PP p/ PEAD Rosca Fêmea 25 x ¾”</t>
  </si>
  <si>
    <t>Tê de Compressão PP p/ PEAD Rosca Fêmea 32 x 1”</t>
  </si>
  <si>
    <t>Caixa de Água 1000L, Polietileno com tampa</t>
  </si>
  <si>
    <t>Caixa de Água 2000L, Polietileno com tampa</t>
  </si>
  <si>
    <t>Mangueira preta 1/2 X 1.50</t>
  </si>
  <si>
    <t>Mangueira preta 3/4 X 2.0</t>
  </si>
  <si>
    <t>Cimento</t>
  </si>
  <si>
    <t>Areia</t>
  </si>
  <si>
    <t>Brita</t>
  </si>
  <si>
    <t>Pó de brita</t>
  </si>
  <si>
    <t>Tijolo 6 furos</t>
  </si>
  <si>
    <t>Tijolo maciço</t>
  </si>
  <si>
    <t>Tubo esg 100mm</t>
  </si>
  <si>
    <t>Tubo esg 75mm</t>
  </si>
  <si>
    <t>Tubo esg 50mm</t>
  </si>
  <si>
    <t>Tubo esg 40mm</t>
  </si>
  <si>
    <t>Tubo água 20mm</t>
  </si>
  <si>
    <t>Tubo água 25mm</t>
  </si>
  <si>
    <t>Ferro 4.2mm</t>
  </si>
  <si>
    <t>Ferro 5mm</t>
  </si>
  <si>
    <t>Ferro 6.2mm</t>
  </si>
  <si>
    <t>Ferro 8mm</t>
  </si>
  <si>
    <t>Ferro 10mm</t>
  </si>
  <si>
    <t>Ferro 12.5mm</t>
  </si>
  <si>
    <t>Alvenarite</t>
  </si>
  <si>
    <t>Cal hidratada</t>
  </si>
  <si>
    <t>Cal para pintura</t>
  </si>
  <si>
    <t>Joelho esg 40mm</t>
  </si>
  <si>
    <t>Joelho esg 50mm</t>
  </si>
  <si>
    <t>Joelho esg 75mm</t>
  </si>
  <si>
    <t>Joelho esg 100mm</t>
  </si>
  <si>
    <t>Te esg 40mm</t>
  </si>
  <si>
    <t>Te esg 50mm</t>
  </si>
  <si>
    <t>Te esg 75mm</t>
  </si>
  <si>
    <t>Te esg 100mm</t>
  </si>
  <si>
    <t>Luva esg 40mm</t>
  </si>
  <si>
    <t>Luva esg 50mm</t>
  </si>
  <si>
    <t>Luva esg 75mm</t>
  </si>
  <si>
    <t>Luva esg 100mm</t>
  </si>
  <si>
    <t>Curva esg 100mm</t>
  </si>
  <si>
    <t>Joelho sold 20mm</t>
  </si>
  <si>
    <t>Joelho sold 25mm</t>
  </si>
  <si>
    <t>Fita isolante</t>
  </si>
  <si>
    <t>Fita veda rosca</t>
  </si>
  <si>
    <t>Fita zebrada</t>
  </si>
  <si>
    <t>Manta asfáltica</t>
  </si>
  <si>
    <t>Lona preta 6x100</t>
  </si>
  <si>
    <t>Brasilit 2,44x1,10</t>
  </si>
  <si>
    <t>Brasilit 3,05x1,10</t>
  </si>
  <si>
    <t>Brasilit 2,44x0,50</t>
  </si>
  <si>
    <t>Cumeeira 6mm</t>
  </si>
  <si>
    <t>Cumeeira 4mm</t>
  </si>
  <si>
    <t>Parafuso telheiro</t>
  </si>
  <si>
    <t>Carrinho de mão</t>
  </si>
  <si>
    <t>Enxada c/ cabo</t>
  </si>
  <si>
    <t>Pá de corte</t>
  </si>
  <si>
    <t>Vassoura plastica</t>
  </si>
  <si>
    <t>Lâmpada led 30w</t>
  </si>
  <si>
    <t>Torneira p/ jardim</t>
  </si>
  <si>
    <t>Sifão sanfonado</t>
  </si>
  <si>
    <t>Selante PU 40</t>
  </si>
  <si>
    <t>Disco diamantado</t>
  </si>
  <si>
    <t>Caixa de descarga</t>
  </si>
  <si>
    <t>Engate flexível</t>
  </si>
  <si>
    <t>Adesivo pvc 75g</t>
  </si>
  <si>
    <t>Te sold pvc 20mm</t>
  </si>
  <si>
    <t>Te sold pvc 25mm</t>
  </si>
  <si>
    <t>Arame recozido 12</t>
  </si>
  <si>
    <t>Arame recozido 14</t>
  </si>
  <si>
    <t>Arame recozido 16</t>
  </si>
  <si>
    <t>Arame recozido 18</t>
  </si>
  <si>
    <t>Caixa de gordura</t>
  </si>
  <si>
    <t>Spud p/ sanitário</t>
  </si>
  <si>
    <t>Broca p/concreto</t>
  </si>
  <si>
    <t>Broca para madeira</t>
  </si>
  <si>
    <t>Trincha p/pintura</t>
  </si>
  <si>
    <t>Lixa dágua</t>
  </si>
  <si>
    <t>Pincel p/pintura</t>
  </si>
  <si>
    <t>Rolo espuma</t>
  </si>
  <si>
    <t>Silicone incolor</t>
  </si>
  <si>
    <t>Cadeado</t>
  </si>
  <si>
    <t>Alicate</t>
  </si>
  <si>
    <t>Martelo</t>
  </si>
  <si>
    <t>Marreta</t>
  </si>
  <si>
    <t>Balde p/pedreiro</t>
  </si>
  <si>
    <t>Cavadeira</t>
  </si>
  <si>
    <t>Chave teste</t>
  </si>
  <si>
    <t>Facão</t>
  </si>
  <si>
    <t>Lâmina serra ferro</t>
  </si>
  <si>
    <t>Pá concha de bico</t>
  </si>
  <si>
    <t>Pá concha quadrada</t>
  </si>
  <si>
    <t>Talhadeira</t>
  </si>
  <si>
    <t>Prego 12x2</t>
  </si>
  <si>
    <t>Prego 13x15</t>
  </si>
  <si>
    <t>Prego 16x24</t>
  </si>
  <si>
    <t>Prego 17x27</t>
  </si>
  <si>
    <t>Prego 18x30</t>
  </si>
  <si>
    <t>Prego 19x39</t>
  </si>
  <si>
    <t>Prego 22x48</t>
  </si>
  <si>
    <t>Prego 25x72</t>
  </si>
  <si>
    <t>Mangueira preta 3/4</t>
  </si>
  <si>
    <t>Mangueira preta 1/2</t>
  </si>
  <si>
    <t>Selador acrilico 18 lt</t>
  </si>
  <si>
    <t>Tinta acrilica fosca 18 lt</t>
  </si>
  <si>
    <t>Tinta acr. Semibrilho 18 lt</t>
  </si>
  <si>
    <t>Tinta esmalte 3,6 lt</t>
  </si>
  <si>
    <t>Fechadura completa</t>
  </si>
  <si>
    <t>Spray desemgripante</t>
  </si>
  <si>
    <t>Spray limpa contato</t>
  </si>
  <si>
    <t>Fossa séptica</t>
  </si>
  <si>
    <t>Disco de corte metal</t>
  </si>
  <si>
    <t>Disco de corte madeira</t>
  </si>
  <si>
    <t>Disco de corte concreto</t>
  </si>
  <si>
    <t>Disco desbaste metal</t>
  </si>
  <si>
    <t>Trena 3 mt</t>
  </si>
  <si>
    <t>Mangueira p/ jardim 50 mt</t>
  </si>
  <si>
    <t>Escada extensiva</t>
  </si>
  <si>
    <t>Escada alumínio</t>
  </si>
  <si>
    <t>Adesivo instantâneo</t>
  </si>
  <si>
    <t>Cordão meio-fio</t>
  </si>
  <si>
    <t>Tubo concreto 20mm</t>
  </si>
  <si>
    <t>Tubo concreto 30mm</t>
  </si>
  <si>
    <t>Tubo concreto 40mm</t>
  </si>
  <si>
    <t>Tubo concreto 60mm</t>
  </si>
  <si>
    <t>Tubo concreto 80mm</t>
  </si>
  <si>
    <t>Tubo concreto 100mm</t>
  </si>
  <si>
    <t>Tubo concreto 120mm</t>
  </si>
  <si>
    <t>Base relé fotoelétrico</t>
  </si>
  <si>
    <t>Bóia nivel automatico</t>
  </si>
  <si>
    <t>Braço galvanizado 1,5mt reto</t>
  </si>
  <si>
    <t>Braço galvanizado 2mt reto</t>
  </si>
  <si>
    <t>Cabo multiplex 4X100mm trifasico</t>
  </si>
  <si>
    <t>Cabo multiplex 4X100mm monofasico</t>
  </si>
  <si>
    <t>Cabo PP 2X2,25</t>
  </si>
  <si>
    <t>Conector</t>
  </si>
  <si>
    <t>Disjuntor 25A</t>
  </si>
  <si>
    <t>Eletrodo 3,25mm</t>
  </si>
  <si>
    <t>Eletrodo 4mm</t>
  </si>
  <si>
    <t>Eletroduto pvc</t>
  </si>
  <si>
    <t>Fio flexível 16mm</t>
  </si>
  <si>
    <t>Fio paralelo 2X2,5mm</t>
  </si>
  <si>
    <t>Filtro de linha</t>
  </si>
  <si>
    <t>Fio sólido 10mm</t>
  </si>
  <si>
    <t>Fita autofusão</t>
  </si>
  <si>
    <t>Haste terra</t>
  </si>
  <si>
    <t>Interruptor simples</t>
  </si>
  <si>
    <t>Interruptor duplo</t>
  </si>
  <si>
    <t>Tomada simples</t>
  </si>
  <si>
    <t>Tomada dupla</t>
  </si>
  <si>
    <t>Plugue macho</t>
  </si>
  <si>
    <t>Plugue femea</t>
  </si>
  <si>
    <t>Lâmpada tubular 70W</t>
  </si>
  <si>
    <t>Luva eletroduto</t>
  </si>
  <si>
    <t>Parafuso 30cm</t>
  </si>
  <si>
    <t>Quadro distribuição</t>
  </si>
  <si>
    <t>Relé fotoelétrico</t>
  </si>
  <si>
    <t>Soquete</t>
  </si>
  <si>
    <t>Soquete plug</t>
  </si>
  <si>
    <t>Suporte p/ lâmpada</t>
  </si>
  <si>
    <t>Curva aço galv.</t>
  </si>
  <si>
    <t>Arruela galvanizada</t>
  </si>
  <si>
    <t>Poste  ferro 7 mt completo</t>
  </si>
  <si>
    <t>Poste ferro  5 mt completo</t>
  </si>
  <si>
    <t>Chave fenda</t>
  </si>
  <si>
    <t>Chave philips</t>
  </si>
  <si>
    <t>Chave alen</t>
  </si>
  <si>
    <t>Bota azul</t>
  </si>
  <si>
    <t>Botina</t>
  </si>
  <si>
    <t>Capa de chuva</t>
  </si>
  <si>
    <t>Luva latex</t>
  </si>
  <si>
    <t>Luva nitrilica</t>
  </si>
  <si>
    <t>Luva tricotada</t>
  </si>
  <si>
    <t>Luva multitato preta</t>
  </si>
  <si>
    <t>Máscara respirador</t>
  </si>
  <si>
    <t>Óculos</t>
  </si>
  <si>
    <t>Potetor Solar FPS 75</t>
  </si>
  <si>
    <t>Repelente aerosol</t>
  </si>
  <si>
    <t>BOTIJÃO DE GÁS 13 KG</t>
  </si>
  <si>
    <t>EXTINTOR BC 04  KG - NIVEL II</t>
  </si>
  <si>
    <t>EXTINTOR AP 10 LITROS - NIVEL II</t>
  </si>
  <si>
    <t>Caneca personalizada</t>
  </si>
  <si>
    <t>Pacotes de presente</t>
  </si>
  <si>
    <t>Saco de balões 50un</t>
  </si>
  <si>
    <t>Saco de balões 100un</t>
  </si>
  <si>
    <t>Enfeite decorativo</t>
  </si>
  <si>
    <t>Orquideas</t>
  </si>
  <si>
    <t>Folhagens</t>
  </si>
  <si>
    <t>Violetas</t>
  </si>
  <si>
    <t>Kalanchoe</t>
  </si>
  <si>
    <t>Cesto de flores</t>
  </si>
  <si>
    <t>Vaso de cimento</t>
  </si>
  <si>
    <t>Aranjo artificial</t>
  </si>
  <si>
    <t>Casca de pinus</t>
  </si>
  <si>
    <t>Saco de pedra</t>
  </si>
  <si>
    <t>AGOSTO</t>
  </si>
  <si>
    <t>Computardor completo</t>
  </si>
  <si>
    <t>Notebook completo</t>
  </si>
  <si>
    <t>Impressora multifuncional cores</t>
  </si>
  <si>
    <t>SETEMBRO</t>
  </si>
  <si>
    <t xml:space="preserve"> VEÍCULOS - PNEUS </t>
  </si>
  <si>
    <t>MATERIAL DE EXPEDIENTE</t>
  </si>
  <si>
    <t xml:space="preserve"> COMBUSTÍVEIS E LUBRIFICANTES</t>
  </si>
  <si>
    <t>PRESTAÇÃO DE SERVIÇOS</t>
  </si>
  <si>
    <t xml:space="preserve"> MATERIAL HIDRÁULICO</t>
  </si>
  <si>
    <t>ALIMENTOS</t>
  </si>
  <si>
    <t xml:space="preserve"> MÁQUINAS E EQUIPAMENTOS DE INFORMÁTICA</t>
  </si>
  <si>
    <t xml:space="preserve"> MATERIAL DE CONSUMO DIVERSOS</t>
  </si>
  <si>
    <t>ESCAVADEIRA HIDRÁULICA</t>
  </si>
  <si>
    <t xml:space="preserve">RETROESCAVADEIRA </t>
  </si>
  <si>
    <t>CAMINHÃO BASCULANTE</t>
  </si>
  <si>
    <t>CAMINHÃO PRANCHA</t>
  </si>
  <si>
    <t>ROLO COMPACTADOR</t>
  </si>
  <si>
    <t xml:space="preserve">ROÇADAS </t>
  </si>
  <si>
    <t>LIMPEZA MECANIZADA</t>
  </si>
  <si>
    <t>h</t>
  </si>
  <si>
    <t xml:space="preserve">TRATOR </t>
  </si>
  <si>
    <t>MOTONIVELADORA</t>
  </si>
  <si>
    <t>km</t>
  </si>
  <si>
    <t>Modernização interna de gestão de processos - sistema 1doc</t>
  </si>
  <si>
    <t>Gestão de frotas - cartão combustível</t>
  </si>
  <si>
    <t>Reorganização e reforma do centro administrativo</t>
  </si>
  <si>
    <t>Ampliação do programa cidade empreendedora</t>
  </si>
  <si>
    <t>Atualização periódica dos programas de saúde ocupacional</t>
  </si>
  <si>
    <t>Promoção de cursos de capacitação para setores administrativos</t>
  </si>
  <si>
    <t>Processo de seleção para novos profissionais na administração pública (concurso publico)</t>
  </si>
  <si>
    <t>Atualização da planta de valores mobiliários</t>
  </si>
  <si>
    <t>Atualização do Plano Diretor</t>
  </si>
  <si>
    <t xml:space="preserve">Pintura e reforma nas escolas municipais </t>
  </si>
  <si>
    <t>Uniformes e kits escolares</t>
  </si>
  <si>
    <t>Instalação de sistemas de segurança (câmeras) nas escolas</t>
  </si>
  <si>
    <t>Oficinas Esportivas</t>
  </si>
  <si>
    <t>Substituição de iluminação pública</t>
  </si>
  <si>
    <t>Reparos em calçamentos antigos</t>
  </si>
  <si>
    <t>Reparos em tubulações antigas - rede pluvial</t>
  </si>
  <si>
    <t>Reconstrução de pontes</t>
  </si>
  <si>
    <t>Implosão de cascalheiras</t>
  </si>
  <si>
    <t>Readequação (reforma) do CRAS</t>
  </si>
  <si>
    <t>Construção de novos poços artesianos</t>
  </si>
  <si>
    <t>INEXIGIBILIDADE</t>
  </si>
  <si>
    <t>Aquisição de máquinas pesadas</t>
  </si>
  <si>
    <t>Aquisição de veículos</t>
  </si>
  <si>
    <t>Aquisição de medicamentos via CIRC</t>
  </si>
  <si>
    <t>Construção de fontes protegidas</t>
  </si>
  <si>
    <t>Construção de redes de água no interior</t>
  </si>
  <si>
    <t>Investimento aprox</t>
  </si>
  <si>
    <t>Investimentos programados para 2025</t>
  </si>
  <si>
    <t>MÊS PROVÁVEL</t>
  </si>
  <si>
    <t>JANEIRO</t>
  </si>
  <si>
    <t>MAIO</t>
  </si>
  <si>
    <t>NOVEMBRO</t>
  </si>
  <si>
    <t>CONTÍNUO</t>
  </si>
  <si>
    <t>JULHO</t>
  </si>
  <si>
    <t xml:space="preserve">Pavimentação asfáltica Porto Alves/Pinhal </t>
  </si>
  <si>
    <t>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</si>
</sst>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29" x14ac:knownFonts="1">
    <font>
      <sz val="10"/>
      <color rgb="FF000000"/>
      <name val="Arial"/>
      <scheme val="minor"/>
    </font>
    <font>
      <sz val="11"/>
      <color theme="1"/>
      <name val="Arial"/>
      <family val="2"/>
      <scheme val="minor"/>
    </font>
    <font>
      <sz val="11"/>
      <color theme="1"/>
      <name val="Arial"/>
      <family val="2"/>
      <scheme val="minor"/>
    </font>
    <font>
      <sz val="10"/>
      <color theme="1"/>
      <name val="Arial"/>
      <scheme val="minor"/>
    </font>
    <font>
      <b/>
      <sz val="10"/>
      <color theme="1"/>
      <name val="Arial"/>
      <scheme val="minor"/>
    </font>
    <font>
      <sz val="10"/>
      <name val="Arial"/>
    </font>
    <font>
      <b/>
      <sz val="8"/>
      <color theme="1"/>
      <name val="Arial"/>
    </font>
    <font>
      <sz val="8"/>
      <color theme="1"/>
      <name val="Arial"/>
    </font>
    <font>
      <sz val="8"/>
      <color theme="1"/>
      <name val="Arial"/>
      <scheme val="minor"/>
    </font>
    <font>
      <b/>
      <sz val="8"/>
      <color theme="1"/>
      <name val="Arial"/>
      <scheme val="minor"/>
    </font>
    <font>
      <b/>
      <sz val="11"/>
      <color theme="1"/>
      <name val="Arial"/>
      <scheme val="minor"/>
    </font>
    <font>
      <b/>
      <sz val="8"/>
      <color theme="1"/>
      <name val="Calibri"/>
    </font>
    <font>
      <sz val="8"/>
      <color rgb="FF000000"/>
      <name val="Calibri"/>
    </font>
    <font>
      <sz val="8"/>
      <color theme="1"/>
      <name val="Calibri"/>
    </font>
    <font>
      <sz val="7"/>
      <color theme="1"/>
      <name val="Arial"/>
      <scheme val="minor"/>
    </font>
    <font>
      <b/>
      <sz val="10"/>
      <color rgb="FF000000"/>
      <name val="Calibri"/>
    </font>
    <font>
      <b/>
      <sz val="10"/>
      <color theme="1"/>
      <name val="Arial"/>
      <scheme val="minor"/>
    </font>
    <font>
      <sz val="8"/>
      <color theme="1"/>
      <name val="Arial"/>
      <family val="2"/>
    </font>
    <font>
      <sz val="8"/>
      <color theme="1"/>
      <name val="Arial"/>
      <family val="2"/>
      <scheme val="minor"/>
    </font>
    <font>
      <b/>
      <sz val="8"/>
      <color theme="1"/>
      <name val="Calibri"/>
      <family val="2"/>
    </font>
    <font>
      <b/>
      <sz val="10"/>
      <color theme="1"/>
      <name val="Arial"/>
      <family val="2"/>
      <scheme val="minor"/>
    </font>
    <font>
      <sz val="8"/>
      <color rgb="FF000000"/>
      <name val="Calibri"/>
      <family val="2"/>
    </font>
    <font>
      <sz val="8"/>
      <color theme="1"/>
      <name val="Calibri"/>
      <family val="2"/>
    </font>
    <font>
      <b/>
      <sz val="11"/>
      <color theme="1"/>
      <name val="Arial"/>
      <family val="2"/>
      <scheme val="minor"/>
    </font>
    <font>
      <sz val="10"/>
      <color rgb="FF000000"/>
      <name val="Arial"/>
      <family val="2"/>
      <scheme val="minor"/>
    </font>
    <font>
      <sz val="8"/>
      <name val="Calibri"/>
      <family val="2"/>
    </font>
    <font>
      <sz val="8"/>
      <color rgb="FF000000"/>
      <name val="Arial"/>
      <family val="2"/>
      <scheme val="minor"/>
    </font>
    <font>
      <b/>
      <sz val="8"/>
      <color theme="1"/>
      <name val="Arial"/>
      <family val="2"/>
    </font>
    <font>
      <b/>
      <sz val="8"/>
      <name val="Arial"/>
      <family val="2"/>
    </font>
  </fonts>
  <fills count="26">
    <fill>
      <patternFill patternType="none"/>
    </fill>
    <fill>
      <patternFill patternType="gray125"/>
    </fill>
    <fill>
      <patternFill patternType="solid">
        <fgColor rgb="FFF3F3F3"/>
        <bgColor rgb="FFF3F3F3"/>
      </patternFill>
    </fill>
    <fill>
      <patternFill patternType="solid">
        <fgColor rgb="FF93C47D"/>
        <bgColor rgb="FF93C47D"/>
      </patternFill>
    </fill>
    <fill>
      <patternFill patternType="solid">
        <fgColor rgb="FFE2F0D9"/>
        <bgColor rgb="FFE2F0D9"/>
      </patternFill>
    </fill>
    <fill>
      <patternFill patternType="solid">
        <fgColor rgb="FFD5A6BD"/>
        <bgColor rgb="FFD5A6BD"/>
      </patternFill>
    </fill>
    <fill>
      <patternFill patternType="solid">
        <fgColor rgb="FFFFD966"/>
        <bgColor rgb="FFFFD966"/>
      </patternFill>
    </fill>
    <fill>
      <patternFill patternType="solid">
        <fgColor rgb="FFEAD1DC"/>
        <bgColor rgb="FFEAD1DC"/>
      </patternFill>
    </fill>
    <fill>
      <patternFill patternType="solid">
        <fgColor rgb="FF9FC5E8"/>
        <bgColor rgb="FF9FC5E8"/>
      </patternFill>
    </fill>
    <fill>
      <patternFill patternType="solid">
        <fgColor rgb="FFF9CB9C"/>
        <bgColor rgb="FFF9CB9C"/>
      </patternFill>
    </fill>
    <fill>
      <patternFill patternType="solid">
        <fgColor rgb="FFFFE599"/>
        <bgColor rgb="FFFFE599"/>
      </patternFill>
    </fill>
    <fill>
      <patternFill patternType="solid">
        <fgColor rgb="FF6D9EEB"/>
        <bgColor rgb="FF6D9EEB"/>
      </patternFill>
    </fill>
    <fill>
      <patternFill patternType="solid">
        <fgColor rgb="FFD9EAD3"/>
        <bgColor rgb="FFD9EAD3"/>
      </patternFill>
    </fill>
    <fill>
      <patternFill patternType="solid">
        <fgColor rgb="FFDD7E6B"/>
        <bgColor rgb="FFDD7E6B"/>
      </patternFill>
    </fill>
    <fill>
      <patternFill patternType="solid">
        <fgColor rgb="FFB4A7D6"/>
        <bgColor rgb="FFB4A7D6"/>
      </patternFill>
    </fill>
    <fill>
      <patternFill patternType="solid">
        <fgColor rgb="FFEA9999"/>
        <bgColor rgb="FFEA9999"/>
      </patternFill>
    </fill>
    <fill>
      <patternFill patternType="solid">
        <fgColor rgb="FFD9D9D9"/>
        <bgColor rgb="FFD9D9D9"/>
      </patternFill>
    </fill>
    <fill>
      <patternFill patternType="solid">
        <fgColor rgb="FFB4C7DC"/>
        <bgColor rgb="FFB4C7DC"/>
      </patternFill>
    </fill>
    <fill>
      <patternFill patternType="solid">
        <fgColor rgb="FFAFD095"/>
        <bgColor rgb="FFAFD095"/>
      </patternFill>
    </fill>
    <fill>
      <patternFill patternType="solid">
        <fgColor rgb="FFFFFFA6"/>
        <bgColor rgb="FFFFFFA6"/>
      </patternFill>
    </fill>
    <fill>
      <patternFill patternType="solid">
        <fgColor rgb="FFFFFF6D"/>
        <bgColor rgb="FFFFFF6D"/>
      </patternFill>
    </fill>
    <fill>
      <patternFill patternType="solid">
        <fgColor rgb="FFFFB66C"/>
        <bgColor rgb="FFFFB66C"/>
      </patternFill>
    </fill>
    <fill>
      <patternFill patternType="solid">
        <fgColor rgb="FF729FCF"/>
        <bgColor rgb="FF729FCF"/>
      </patternFill>
    </fill>
    <fill>
      <patternFill patternType="solid">
        <fgColor rgb="FFFFD428"/>
        <bgColor rgb="FFFFD428"/>
      </patternFill>
    </fill>
    <fill>
      <patternFill patternType="solid">
        <fgColor rgb="FFFFFFFF"/>
        <bgColor indexed="64"/>
      </patternFill>
    </fill>
    <fill>
      <patternFill patternType="solid">
        <fgColor theme="2" tint="-0.14999847407452621"/>
        <bgColor indexed="64"/>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181">
    <xf numFmtId="0" fontId="0" fillId="0" borderId="0" xfId="0"/>
    <xf numFmtId="0" fontId="4" fillId="0" borderId="0" xfId="0" applyFont="1"/>
    <xf numFmtId="0" fontId="6" fillId="0" borderId="12" xfId="0" applyFont="1" applyBorder="1" applyAlignment="1">
      <alignment horizontal="center"/>
    </xf>
    <xf numFmtId="0" fontId="7" fillId="0" borderId="12" xfId="0" applyFont="1" applyBorder="1" applyAlignment="1">
      <alignment horizontal="center" vertical="center"/>
    </xf>
    <xf numFmtId="4" fontId="7" fillId="0" borderId="12" xfId="0" applyNumberFormat="1" applyFont="1" applyBorder="1" applyAlignment="1">
      <alignment horizontal="right"/>
    </xf>
    <xf numFmtId="0" fontId="3" fillId="0" borderId="0" xfId="0" applyFont="1" applyAlignment="1">
      <alignment vertical="center"/>
    </xf>
    <xf numFmtId="0" fontId="3" fillId="0" borderId="0" xfId="0" applyFont="1" applyAlignment="1">
      <alignment wrapText="1"/>
    </xf>
    <xf numFmtId="0" fontId="8" fillId="0" borderId="0" xfId="0" applyFont="1"/>
    <xf numFmtId="0" fontId="8" fillId="0" borderId="0" xfId="0" applyFont="1" applyAlignment="1">
      <alignment horizontal="center"/>
    </xf>
    <xf numFmtId="0" fontId="8" fillId="2" borderId="0" xfId="0" applyFont="1" applyFill="1" applyAlignment="1">
      <alignment horizontal="center"/>
    </xf>
    <xf numFmtId="4" fontId="8" fillId="0" borderId="0" xfId="0" applyNumberFormat="1" applyFont="1"/>
    <xf numFmtId="0" fontId="9" fillId="0" borderId="0" xfId="0" applyFont="1" applyAlignment="1">
      <alignment horizontal="center"/>
    </xf>
    <xf numFmtId="0" fontId="11" fillId="2" borderId="9" xfId="0" applyFont="1" applyFill="1" applyBorder="1" applyAlignment="1">
      <alignment horizontal="center"/>
    </xf>
    <xf numFmtId="0" fontId="11" fillId="16" borderId="12" xfId="0" applyFont="1" applyFill="1" applyBorder="1" applyAlignment="1">
      <alignment horizontal="center" vertical="center" wrapText="1"/>
    </xf>
    <xf numFmtId="4" fontId="11" fillId="16" borderId="12" xfId="0" applyNumberFormat="1" applyFont="1" applyFill="1" applyBorder="1" applyAlignment="1">
      <alignment horizontal="center" vertical="center"/>
    </xf>
    <xf numFmtId="0" fontId="11" fillId="16" borderId="12" xfId="0" applyFont="1" applyFill="1" applyBorder="1" applyAlignment="1">
      <alignment horizontal="center"/>
    </xf>
    <xf numFmtId="0" fontId="11" fillId="2" borderId="12" xfId="0" applyFont="1" applyFill="1" applyBorder="1" applyAlignment="1">
      <alignment horizontal="center"/>
    </xf>
    <xf numFmtId="4" fontId="11" fillId="16" borderId="12" xfId="0" applyNumberFormat="1" applyFont="1" applyFill="1" applyBorder="1" applyAlignment="1">
      <alignment horizontal="center"/>
    </xf>
    <xf numFmtId="0" fontId="12" fillId="17" borderId="12"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0" fontId="8" fillId="2" borderId="12" xfId="0" applyFont="1" applyFill="1" applyBorder="1" applyAlignment="1">
      <alignment horizontal="center"/>
    </xf>
    <xf numFmtId="0" fontId="8" fillId="0" borderId="12" xfId="0" applyFont="1" applyBorder="1" applyAlignment="1">
      <alignment horizontal="center"/>
    </xf>
    <xf numFmtId="4" fontId="8" fillId="0" borderId="12" xfId="0" applyNumberFormat="1" applyFont="1" applyBorder="1" applyAlignment="1">
      <alignment horizontal="center"/>
    </xf>
    <xf numFmtId="4" fontId="8" fillId="0" borderId="12" xfId="0" applyNumberFormat="1" applyFont="1" applyBorder="1"/>
    <xf numFmtId="0" fontId="8" fillId="0" borderId="12" xfId="0" applyFont="1" applyBorder="1"/>
    <xf numFmtId="0" fontId="13" fillId="0" borderId="12" xfId="0" applyFont="1" applyBorder="1" applyAlignment="1">
      <alignment horizontal="center" vertical="center" wrapText="1"/>
    </xf>
    <xf numFmtId="0" fontId="13" fillId="17" borderId="12" xfId="0" applyFont="1" applyFill="1" applyBorder="1" applyAlignment="1">
      <alignment horizontal="center" vertical="center" wrapText="1"/>
    </xf>
    <xf numFmtId="0" fontId="13" fillId="0" borderId="12" xfId="0" applyFont="1" applyBorder="1" applyAlignment="1">
      <alignment horizontal="left" vertical="center" wrapText="1"/>
    </xf>
    <xf numFmtId="4" fontId="14" fillId="0" borderId="12" xfId="0" applyNumberFormat="1" applyFont="1" applyBorder="1" applyAlignment="1">
      <alignment horizontal="center"/>
    </xf>
    <xf numFmtId="0" fontId="15" fillId="16" borderId="12" xfId="0" applyFont="1" applyFill="1" applyBorder="1" applyAlignment="1">
      <alignment horizontal="center" vertical="center" wrapText="1"/>
    </xf>
    <xf numFmtId="0" fontId="15" fillId="16" borderId="12" xfId="0" applyFont="1" applyFill="1" applyBorder="1" applyAlignment="1">
      <alignment horizontal="left" vertical="center" wrapText="1"/>
    </xf>
    <xf numFmtId="0" fontId="16" fillId="16" borderId="12" xfId="0" applyFont="1" applyFill="1" applyBorder="1" applyAlignment="1">
      <alignment horizontal="center"/>
    </xf>
    <xf numFmtId="0" fontId="16" fillId="16" borderId="12" xfId="0" applyFont="1" applyFill="1" applyBorder="1"/>
    <xf numFmtId="4" fontId="16" fillId="16" borderId="12" xfId="0" applyNumberFormat="1" applyFont="1" applyFill="1" applyBorder="1"/>
    <xf numFmtId="4" fontId="16" fillId="16" borderId="12" xfId="0" applyNumberFormat="1" applyFont="1" applyFill="1" applyBorder="1" applyAlignment="1">
      <alignment horizontal="center"/>
    </xf>
    <xf numFmtId="0" fontId="11" fillId="16" borderId="12" xfId="0" applyFont="1" applyFill="1" applyBorder="1" applyAlignment="1">
      <alignment horizontal="center" vertical="center"/>
    </xf>
    <xf numFmtId="0" fontId="12" fillId="18" borderId="12" xfId="0" applyFont="1" applyFill="1" applyBorder="1" applyAlignment="1">
      <alignment horizontal="center" vertical="center" wrapText="1"/>
    </xf>
    <xf numFmtId="0" fontId="13" fillId="18" borderId="12"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21" borderId="12" xfId="0" applyFont="1" applyFill="1" applyBorder="1" applyAlignment="1">
      <alignment horizontal="center" vertical="center" wrapText="1"/>
    </xf>
    <xf numFmtId="0" fontId="13" fillId="21" borderId="12" xfId="0" applyFont="1" applyFill="1" applyBorder="1" applyAlignment="1">
      <alignment horizontal="center" vertical="center" wrapText="1"/>
    </xf>
    <xf numFmtId="0" fontId="12" fillId="22" borderId="12" xfId="0" applyFont="1" applyFill="1" applyBorder="1" applyAlignment="1">
      <alignment horizontal="center" vertical="center" wrapText="1"/>
    </xf>
    <xf numFmtId="0" fontId="13" fillId="23" borderId="12" xfId="0" applyFont="1" applyFill="1" applyBorder="1" applyAlignment="1">
      <alignment horizontal="center" vertical="center" wrapText="1"/>
    </xf>
    <xf numFmtId="0" fontId="12" fillId="23" borderId="12" xfId="0" applyFont="1" applyFill="1" applyBorder="1" applyAlignment="1">
      <alignment horizontal="center" vertical="center" wrapText="1"/>
    </xf>
    <xf numFmtId="0" fontId="11" fillId="16" borderId="13" xfId="0" applyFont="1" applyFill="1" applyBorder="1" applyAlignment="1">
      <alignment horizontal="center" vertical="center" wrapText="1"/>
    </xf>
    <xf numFmtId="14" fontId="17" fillId="0" borderId="12" xfId="0" applyNumberFormat="1" applyFont="1" applyBorder="1" applyAlignment="1">
      <alignment horizontal="center" vertical="center"/>
    </xf>
    <xf numFmtId="0" fontId="17" fillId="0" borderId="12" xfId="0" applyFont="1" applyBorder="1" applyAlignment="1">
      <alignment horizontal="center" vertical="center"/>
    </xf>
    <xf numFmtId="0" fontId="18" fillId="0" borderId="0" xfId="0" applyFont="1"/>
    <xf numFmtId="4" fontId="18" fillId="0" borderId="12" xfId="0" applyNumberFormat="1" applyFont="1" applyBorder="1"/>
    <xf numFmtId="0" fontId="19" fillId="16" borderId="13" xfId="0" applyFont="1" applyFill="1" applyBorder="1" applyAlignment="1">
      <alignment horizontal="center" vertical="center" wrapText="1"/>
    </xf>
    <xf numFmtId="0" fontId="0" fillId="0" borderId="0" xfId="0"/>
    <xf numFmtId="0" fontId="21" fillId="0" borderId="12" xfId="0" applyFont="1" applyBorder="1" applyAlignment="1">
      <alignment horizontal="left" vertical="center" wrapText="1"/>
    </xf>
    <xf numFmtId="0" fontId="8" fillId="2" borderId="11" xfId="0" applyFont="1" applyFill="1" applyBorder="1" applyAlignment="1">
      <alignment horizontal="center"/>
    </xf>
    <xf numFmtId="0" fontId="21" fillId="0" borderId="15" xfId="0" applyFont="1" applyBorder="1" applyAlignment="1">
      <alignment horizontal="left" vertical="center" wrapText="1"/>
    </xf>
    <xf numFmtId="0" fontId="21" fillId="24" borderId="15" xfId="0" applyFont="1" applyFill="1" applyBorder="1" applyAlignment="1">
      <alignment horizontal="center" vertical="center" wrapText="1"/>
    </xf>
    <xf numFmtId="0" fontId="22" fillId="0" borderId="15" xfId="1" applyFont="1" applyBorder="1" applyAlignment="1">
      <alignment vertical="center" wrapText="1"/>
    </xf>
    <xf numFmtId="0" fontId="22" fillId="0" borderId="15" xfId="1" applyFont="1" applyBorder="1" applyAlignment="1">
      <alignment horizontal="center" vertical="center"/>
    </xf>
    <xf numFmtId="0" fontId="22" fillId="0" borderId="15" xfId="1" applyFont="1" applyBorder="1" applyAlignment="1">
      <alignment horizontal="left" vertical="center" wrapText="1"/>
    </xf>
    <xf numFmtId="0" fontId="22" fillId="0" borderId="15" xfId="1" applyFont="1" applyFill="1" applyBorder="1" applyAlignment="1">
      <alignment wrapText="1"/>
    </xf>
    <xf numFmtId="0" fontId="22" fillId="0" borderId="15" xfId="1" applyFont="1" applyFill="1" applyBorder="1" applyAlignment="1">
      <alignment horizontal="center" vertical="center"/>
    </xf>
    <xf numFmtId="0" fontId="12" fillId="20" borderId="9" xfId="0" applyFont="1" applyFill="1" applyBorder="1" applyAlignment="1">
      <alignment horizontal="center" vertical="center" wrapText="1"/>
    </xf>
    <xf numFmtId="0" fontId="13" fillId="20" borderId="9" xfId="0" applyFont="1" applyFill="1" applyBorder="1" applyAlignment="1">
      <alignment horizontal="center" vertical="center" wrapText="1"/>
    </xf>
    <xf numFmtId="0" fontId="15" fillId="16" borderId="9"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21" fillId="0" borderId="16" xfId="0" applyFont="1" applyBorder="1" applyAlignment="1">
      <alignment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xf>
    <xf numFmtId="0" fontId="21" fillId="0" borderId="15" xfId="0" applyFont="1" applyBorder="1" applyAlignment="1">
      <alignment horizontal="center" vertical="center"/>
    </xf>
    <xf numFmtId="0" fontId="21" fillId="0" borderId="16" xfId="0" applyFont="1" applyBorder="1" applyAlignment="1">
      <alignment horizontal="justify" vertical="center" wrapText="1"/>
    </xf>
    <xf numFmtId="0" fontId="0" fillId="0" borderId="0" xfId="0"/>
    <xf numFmtId="0" fontId="0" fillId="0" borderId="0" xfId="0"/>
    <xf numFmtId="0" fontId="21" fillId="0" borderId="15" xfId="0" applyFont="1" applyBorder="1" applyAlignment="1">
      <alignment horizontal="justify" vertical="center" wrapText="1"/>
    </xf>
    <xf numFmtId="0" fontId="22" fillId="0" borderId="12" xfId="0" applyFont="1" applyBorder="1" applyAlignment="1">
      <alignment horizontal="left" vertical="center" wrapText="1"/>
    </xf>
    <xf numFmtId="0" fontId="8" fillId="0" borderId="9" xfId="0" applyFont="1" applyBorder="1" applyAlignment="1">
      <alignment horizontal="center"/>
    </xf>
    <xf numFmtId="4" fontId="8" fillId="0" borderId="11" xfId="0" applyNumberFormat="1" applyFont="1" applyBorder="1"/>
    <xf numFmtId="0" fontId="11" fillId="16" borderId="13" xfId="0" applyFont="1" applyFill="1" applyBorder="1" applyAlignment="1">
      <alignment horizontal="center"/>
    </xf>
    <xf numFmtId="0" fontId="8" fillId="0" borderId="14" xfId="0" applyFont="1" applyBorder="1"/>
    <xf numFmtId="0" fontId="0" fillId="0" borderId="15" xfId="0" applyNumberFormat="1" applyBorder="1"/>
    <xf numFmtId="3" fontId="8" fillId="0" borderId="12" xfId="0" applyNumberFormat="1" applyFont="1" applyBorder="1" applyAlignment="1">
      <alignment horizontal="center"/>
    </xf>
    <xf numFmtId="0" fontId="12" fillId="0" borderId="17" xfId="0" applyFont="1" applyFill="1" applyBorder="1" applyAlignment="1">
      <alignment horizontal="left" vertical="center" wrapText="1"/>
    </xf>
    <xf numFmtId="0" fontId="12" fillId="0" borderId="0" xfId="0" applyFont="1" applyBorder="1" applyAlignment="1">
      <alignment horizontal="left" vertical="center" wrapText="1"/>
    </xf>
    <xf numFmtId="0" fontId="21" fillId="0" borderId="0" xfId="0" applyFont="1" applyAlignment="1">
      <alignment wrapText="1"/>
    </xf>
    <xf numFmtId="0" fontId="18" fillId="0" borderId="12" xfId="0" applyFont="1" applyBorder="1" applyAlignment="1">
      <alignment horizontal="center"/>
    </xf>
    <xf numFmtId="0" fontId="21" fillId="0" borderId="12" xfId="0" applyFont="1" applyBorder="1" applyAlignment="1">
      <alignment horizontal="center" vertical="center" wrapText="1"/>
    </xf>
    <xf numFmtId="2" fontId="8" fillId="0" borderId="0" xfId="0" applyNumberFormat="1" applyFont="1"/>
    <xf numFmtId="2" fontId="11" fillId="16" borderId="12" xfId="0" applyNumberFormat="1" applyFont="1" applyFill="1" applyBorder="1" applyAlignment="1">
      <alignment horizontal="center"/>
    </xf>
    <xf numFmtId="2" fontId="8" fillId="0" borderId="12" xfId="0" applyNumberFormat="1" applyFont="1" applyBorder="1"/>
    <xf numFmtId="2" fontId="16" fillId="16" borderId="12" xfId="0" applyNumberFormat="1" applyFont="1" applyFill="1" applyBorder="1"/>
    <xf numFmtId="2" fontId="0" fillId="0" borderId="0" xfId="0" applyNumberFormat="1"/>
    <xf numFmtId="2" fontId="8" fillId="0" borderId="12" xfId="0" applyNumberFormat="1" applyFont="1" applyBorder="1" applyAlignment="1">
      <alignment horizontal="center"/>
    </xf>
    <xf numFmtId="2" fontId="8" fillId="2" borderId="12" xfId="0" applyNumberFormat="1" applyFont="1" applyFill="1" applyBorder="1" applyAlignment="1">
      <alignment horizontal="center"/>
    </xf>
    <xf numFmtId="2" fontId="18" fillId="0" borderId="12" xfId="0" applyNumberFormat="1" applyFont="1" applyBorder="1" applyAlignment="1">
      <alignment horizontal="center"/>
    </xf>
    <xf numFmtId="0" fontId="12" fillId="17" borderId="9" xfId="0" applyFont="1" applyFill="1" applyBorder="1" applyAlignment="1">
      <alignment horizontal="center" vertical="center" wrapText="1"/>
    </xf>
    <xf numFmtId="0" fontId="21" fillId="0" borderId="0" xfId="0" applyFont="1"/>
    <xf numFmtId="4" fontId="18" fillId="0" borderId="17" xfId="0" applyNumberFormat="1" applyFont="1" applyFill="1" applyBorder="1"/>
    <xf numFmtId="0" fontId="21" fillId="0" borderId="15" xfId="0" applyFont="1" applyFill="1" applyBorder="1" applyAlignment="1">
      <alignment horizontal="left" vertical="center" wrapText="1"/>
    </xf>
    <xf numFmtId="0" fontId="22" fillId="0" borderId="12" xfId="0" applyFont="1" applyBorder="1" applyAlignment="1">
      <alignment horizontal="center"/>
    </xf>
    <xf numFmtId="0" fontId="22" fillId="2" borderId="12" xfId="0" applyFont="1" applyFill="1" applyBorder="1" applyAlignment="1">
      <alignment horizontal="center"/>
    </xf>
    <xf numFmtId="4" fontId="22" fillId="0" borderId="12" xfId="0" applyNumberFormat="1" applyFont="1" applyBorder="1" applyAlignment="1">
      <alignment horizontal="center"/>
    </xf>
    <xf numFmtId="0" fontId="21" fillId="0" borderId="15" xfId="0" applyNumberFormat="1" applyFont="1" applyBorder="1" applyAlignment="1">
      <alignment horizontal="center"/>
    </xf>
    <xf numFmtId="4" fontId="22" fillId="0" borderId="12" xfId="0" applyNumberFormat="1" applyFont="1" applyBorder="1" applyAlignment="1"/>
    <xf numFmtId="3" fontId="21" fillId="0" borderId="15" xfId="0" applyNumberFormat="1" applyFont="1" applyBorder="1" applyAlignment="1">
      <alignment horizontal="center"/>
    </xf>
    <xf numFmtId="0" fontId="21" fillId="0" borderId="18" xfId="0" applyFont="1" applyBorder="1" applyAlignment="1">
      <alignment horizontal="justify" vertical="center" wrapText="1"/>
    </xf>
    <xf numFmtId="4" fontId="18" fillId="0" borderId="12" xfId="0" applyNumberFormat="1" applyFont="1" applyBorder="1" applyAlignment="1">
      <alignment horizontal="center"/>
    </xf>
    <xf numFmtId="0" fontId="22" fillId="0" borderId="12" xfId="0" applyFont="1" applyBorder="1" applyAlignment="1">
      <alignment horizontal="center" vertical="center" wrapText="1"/>
    </xf>
    <xf numFmtId="0" fontId="13" fillId="23" borderId="9" xfId="0" applyFont="1" applyFill="1" applyBorder="1" applyAlignment="1">
      <alignment horizontal="center" vertical="center" wrapText="1"/>
    </xf>
    <xf numFmtId="0" fontId="12" fillId="23" borderId="9" xfId="0" applyFont="1" applyFill="1" applyBorder="1" applyAlignment="1">
      <alignment horizontal="center" vertical="center" wrapText="1"/>
    </xf>
    <xf numFmtId="0" fontId="22" fillId="0" borderId="11" xfId="0" applyFont="1" applyBorder="1" applyAlignment="1">
      <alignment horizontal="center" vertical="center" wrapText="1"/>
    </xf>
    <xf numFmtId="0" fontId="21" fillId="0" borderId="13" xfId="0" applyFont="1" applyFill="1" applyBorder="1" applyAlignment="1">
      <alignment horizontal="left" vertical="center" wrapText="1"/>
    </xf>
    <xf numFmtId="0" fontId="26" fillId="0" borderId="15" xfId="0" applyFont="1" applyBorder="1"/>
    <xf numFmtId="0" fontId="13" fillId="23" borderId="1" xfId="0" applyFont="1" applyFill="1" applyBorder="1" applyAlignment="1">
      <alignment horizontal="center" vertical="center" wrapText="1"/>
    </xf>
    <xf numFmtId="0" fontId="26" fillId="0" borderId="16" xfId="0" applyFont="1" applyBorder="1"/>
    <xf numFmtId="0" fontId="22" fillId="0" borderId="3" xfId="0" applyFont="1" applyBorder="1" applyAlignment="1">
      <alignment horizontal="center" vertical="center" wrapText="1"/>
    </xf>
    <xf numFmtId="0" fontId="15" fillId="16" borderId="14" xfId="0" applyFont="1" applyFill="1" applyBorder="1" applyAlignment="1">
      <alignment horizontal="center" vertical="center" wrapText="1"/>
    </xf>
    <xf numFmtId="0" fontId="13" fillId="23" borderId="15" xfId="0" applyFont="1" applyFill="1" applyBorder="1" applyAlignment="1">
      <alignment horizontal="center" vertical="center" wrapText="1"/>
    </xf>
    <xf numFmtId="0" fontId="22" fillId="0" borderId="15" xfId="0" applyFont="1" applyBorder="1" applyAlignment="1">
      <alignment horizontal="center" vertical="center" wrapText="1"/>
    </xf>
    <xf numFmtId="0" fontId="0" fillId="0" borderId="15" xfId="0" applyBorder="1"/>
    <xf numFmtId="0" fontId="8" fillId="0" borderId="13" xfId="0" applyFont="1" applyBorder="1" applyAlignment="1">
      <alignment horizontal="center"/>
    </xf>
    <xf numFmtId="4" fontId="8" fillId="0" borderId="13" xfId="0" applyNumberFormat="1" applyFont="1" applyBorder="1"/>
    <xf numFmtId="0" fontId="8" fillId="0" borderId="14" xfId="0" applyFont="1" applyBorder="1" applyAlignment="1">
      <alignment horizontal="center"/>
    </xf>
    <xf numFmtId="4" fontId="8" fillId="0" borderId="14" xfId="0" applyNumberFormat="1" applyFont="1" applyBorder="1"/>
    <xf numFmtId="4" fontId="8" fillId="0" borderId="14" xfId="0" applyNumberFormat="1" applyFont="1" applyBorder="1" applyAlignment="1">
      <alignment horizontal="center"/>
    </xf>
    <xf numFmtId="4" fontId="8" fillId="0" borderId="15" xfId="0" applyNumberFormat="1" applyFont="1" applyBorder="1"/>
    <xf numFmtId="49" fontId="25" fillId="0" borderId="0" xfId="0" applyNumberFormat="1" applyFont="1" applyFill="1" applyBorder="1" applyAlignment="1">
      <alignment horizontal="center" vertical="center" wrapText="1"/>
    </xf>
    <xf numFmtId="49" fontId="25" fillId="25" borderId="15" xfId="0" applyNumberFormat="1" applyFont="1" applyFill="1" applyBorder="1" applyAlignment="1">
      <alignment horizontal="center" vertical="center" wrapText="1"/>
    </xf>
    <xf numFmtId="0" fontId="21" fillId="0" borderId="15" xfId="0" applyFont="1" applyBorder="1" applyAlignment="1">
      <alignment horizontal="left" wrapText="1"/>
    </xf>
    <xf numFmtId="49" fontId="25" fillId="0" borderId="15" xfId="0" applyNumberFormat="1" applyFont="1" applyFill="1" applyBorder="1" applyAlignment="1">
      <alignment horizontal="left" vertical="center" wrapText="1"/>
    </xf>
    <xf numFmtId="0" fontId="22" fillId="0" borderId="15" xfId="0" applyFont="1" applyBorder="1" applyAlignment="1">
      <alignment horizontal="left" vertical="center" wrapText="1"/>
    </xf>
    <xf numFmtId="2" fontId="25" fillId="0" borderId="15" xfId="4" applyNumberFormat="1" applyFont="1" applyBorder="1" applyAlignment="1">
      <alignment horizontal="center" vertical="center" wrapText="1"/>
    </xf>
    <xf numFmtId="2" fontId="25" fillId="0" borderId="15" xfId="4" applyNumberFormat="1" applyFont="1" applyFill="1" applyBorder="1" applyAlignment="1">
      <alignment horizontal="center" vertical="center" wrapText="1"/>
    </xf>
    <xf numFmtId="0" fontId="15" fillId="16" borderId="6" xfId="0" applyFont="1" applyFill="1" applyBorder="1" applyAlignment="1">
      <alignment horizontal="left" vertical="center" wrapText="1"/>
    </xf>
    <xf numFmtId="0" fontId="16" fillId="16" borderId="11" xfId="0" applyFont="1" applyFill="1" applyBorder="1" applyAlignment="1">
      <alignment horizontal="center"/>
    </xf>
    <xf numFmtId="0" fontId="15" fillId="16" borderId="15" xfId="0" applyFont="1" applyFill="1" applyBorder="1" applyAlignment="1">
      <alignment horizontal="center" vertical="center" wrapText="1"/>
    </xf>
    <xf numFmtId="0" fontId="8" fillId="0" borderId="12" xfId="0" applyFont="1" applyFill="1" applyBorder="1" applyAlignment="1">
      <alignment horizontal="center"/>
    </xf>
    <xf numFmtId="4" fontId="8" fillId="0" borderId="12" xfId="0" applyNumberFormat="1" applyFont="1" applyFill="1" applyBorder="1"/>
    <xf numFmtId="0" fontId="0" fillId="0" borderId="19" xfId="0" applyBorder="1" applyAlignment="1">
      <alignment horizontal="left" vertical="center"/>
    </xf>
    <xf numFmtId="0" fontId="0" fillId="0" borderId="20" xfId="0" applyBorder="1" applyAlignment="1">
      <alignment horizontal="left" vertical="center"/>
    </xf>
    <xf numFmtId="0" fontId="24" fillId="0" borderId="20" xfId="0" applyFont="1" applyBorder="1" applyAlignment="1">
      <alignment horizontal="left" vertical="center"/>
    </xf>
    <xf numFmtId="0" fontId="27" fillId="0" borderId="12" xfId="0" applyFont="1" applyBorder="1" applyAlignment="1">
      <alignment horizontal="center"/>
    </xf>
    <xf numFmtId="0" fontId="27" fillId="0" borderId="12" xfId="0" applyFont="1" applyBorder="1" applyAlignment="1">
      <alignment horizontal="center" vertical="center"/>
    </xf>
    <xf numFmtId="0" fontId="6" fillId="0" borderId="11" xfId="0" applyFont="1" applyBorder="1" applyAlignment="1">
      <alignment horizontal="center" vertical="center"/>
    </xf>
    <xf numFmtId="4" fontId="17" fillId="0" borderId="12" xfId="0" applyNumberFormat="1" applyFont="1" applyBorder="1" applyAlignment="1">
      <alignment horizontal="right"/>
    </xf>
    <xf numFmtId="0" fontId="3" fillId="0" borderId="1" xfId="0" applyFont="1" applyBorder="1" applyAlignment="1">
      <alignment vertical="center"/>
    </xf>
    <xf numFmtId="0" fontId="5" fillId="0" borderId="2" xfId="0" applyFont="1" applyBorder="1"/>
    <xf numFmtId="0" fontId="5" fillId="0" borderId="3" xfId="0" applyFont="1" applyBorder="1"/>
    <xf numFmtId="0" fontId="5" fillId="0" borderId="4" xfId="0" applyFont="1" applyBorder="1"/>
    <xf numFmtId="0" fontId="0" fillId="0" borderId="0" xfId="0"/>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20" fillId="0" borderId="9" xfId="0" applyFont="1" applyBorder="1" applyAlignment="1">
      <alignment horizontal="center" vertical="center"/>
    </xf>
    <xf numFmtId="0" fontId="5" fillId="0" borderId="10" xfId="0" applyFont="1" applyBorder="1"/>
    <xf numFmtId="0" fontId="5" fillId="0" borderId="11" xfId="0" applyFont="1" applyBorder="1"/>
    <xf numFmtId="0" fontId="11" fillId="3" borderId="9" xfId="0" applyFont="1" applyFill="1" applyBorder="1" applyAlignment="1">
      <alignment horizontal="center"/>
    </xf>
    <xf numFmtId="0" fontId="11" fillId="15" borderId="9" xfId="0" applyFont="1" applyFill="1" applyBorder="1" applyAlignment="1">
      <alignment horizontal="center"/>
    </xf>
    <xf numFmtId="0" fontId="11" fillId="12" borderId="9" xfId="0" applyFont="1" applyFill="1" applyBorder="1" applyAlignment="1">
      <alignment horizontal="center"/>
    </xf>
    <xf numFmtId="0" fontId="11" fillId="13" borderId="9" xfId="0" applyFont="1" applyFill="1" applyBorder="1" applyAlignment="1">
      <alignment horizontal="center"/>
    </xf>
    <xf numFmtId="0" fontId="11" fillId="14" borderId="9" xfId="0" applyFont="1" applyFill="1" applyBorder="1" applyAlignment="1">
      <alignment horizontal="center"/>
    </xf>
    <xf numFmtId="0" fontId="11" fillId="8" borderId="9" xfId="0" applyFont="1" applyFill="1" applyBorder="1" applyAlignment="1">
      <alignment horizontal="center"/>
    </xf>
    <xf numFmtId="0" fontId="11" fillId="16" borderId="13" xfId="0" applyFont="1" applyFill="1" applyBorder="1" applyAlignment="1">
      <alignment horizontal="center" vertical="center" wrapText="1"/>
    </xf>
    <xf numFmtId="0" fontId="5" fillId="0" borderId="14" xfId="0" applyFont="1" applyBorder="1"/>
    <xf numFmtId="4" fontId="11" fillId="16" borderId="13" xfId="0" applyNumberFormat="1" applyFont="1" applyFill="1" applyBorder="1" applyAlignment="1">
      <alignment horizontal="center" vertical="center"/>
    </xf>
    <xf numFmtId="0" fontId="11" fillId="9" borderId="9" xfId="0" applyFont="1" applyFill="1" applyBorder="1" applyAlignment="1">
      <alignment horizontal="center"/>
    </xf>
    <xf numFmtId="0" fontId="11" fillId="10" borderId="9" xfId="0" applyFont="1" applyFill="1" applyBorder="1" applyAlignment="1">
      <alignment horizontal="center"/>
    </xf>
    <xf numFmtId="0" fontId="11" fillId="11" borderId="9" xfId="0" applyFont="1" applyFill="1" applyBorder="1" applyAlignment="1">
      <alignment horizontal="center"/>
    </xf>
    <xf numFmtId="0" fontId="11" fillId="7" borderId="9" xfId="0" applyFont="1" applyFill="1" applyBorder="1" applyAlignment="1">
      <alignment horizontal="center"/>
    </xf>
    <xf numFmtId="0" fontId="11" fillId="5" borderId="9" xfId="0" applyFont="1" applyFill="1" applyBorder="1" applyAlignment="1">
      <alignment horizontal="center"/>
    </xf>
    <xf numFmtId="0" fontId="11" fillId="4" borderId="9" xfId="0" applyFont="1" applyFill="1" applyBorder="1" applyAlignment="1">
      <alignment horizontal="center"/>
    </xf>
    <xf numFmtId="0" fontId="19" fillId="4" borderId="9" xfId="0" applyFont="1" applyFill="1" applyBorder="1" applyAlignment="1">
      <alignment horizontal="center"/>
    </xf>
    <xf numFmtId="0" fontId="11" fillId="6" borderId="9" xfId="0" applyFont="1" applyFill="1" applyBorder="1" applyAlignment="1">
      <alignment horizontal="center"/>
    </xf>
    <xf numFmtId="0" fontId="23" fillId="0" borderId="0" xfId="0" applyFont="1" applyAlignment="1">
      <alignment horizontal="center"/>
    </xf>
    <xf numFmtId="0" fontId="19" fillId="3" borderId="9" xfId="0" applyFont="1" applyFill="1" applyBorder="1" applyAlignment="1">
      <alignment horizontal="left"/>
    </xf>
    <xf numFmtId="0" fontId="11" fillId="16" borderId="13" xfId="0" applyFont="1" applyFill="1" applyBorder="1" applyAlignment="1">
      <alignment horizontal="center" vertical="center"/>
    </xf>
    <xf numFmtId="0" fontId="11" fillId="3" borderId="10" xfId="0" applyFont="1" applyFill="1" applyBorder="1" applyAlignment="1">
      <alignment horizontal="center"/>
    </xf>
    <xf numFmtId="0" fontId="11" fillId="3" borderId="11" xfId="0" applyFont="1" applyFill="1" applyBorder="1" applyAlignment="1">
      <alignment horizontal="center"/>
    </xf>
    <xf numFmtId="0" fontId="11" fillId="3" borderId="9" xfId="0" applyFont="1" applyFill="1" applyBorder="1" applyAlignment="1">
      <alignment horizontal="center" vertical="center"/>
    </xf>
    <xf numFmtId="0" fontId="5" fillId="0" borderId="10" xfId="0" applyFont="1" applyBorder="1" applyAlignment="1">
      <alignment horizontal="center" vertical="center"/>
    </xf>
    <xf numFmtId="0" fontId="10" fillId="0" borderId="0" xfId="0" applyFont="1" applyAlignment="1">
      <alignment horizontal="center"/>
    </xf>
    <xf numFmtId="4" fontId="28" fillId="0" borderId="12" xfId="0" applyNumberFormat="1" applyFont="1" applyBorder="1" applyAlignment="1">
      <alignment horizontal="right"/>
    </xf>
  </cellXfs>
  <cellStyles count="5">
    <cellStyle name="Moeda 2" xfId="2"/>
    <cellStyle name="Moeda 3" xfId="4"/>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39223</xdr:rowOff>
    </xdr:from>
    <xdr:to>
      <xdr:col>1</xdr:col>
      <xdr:colOff>2724150</xdr:colOff>
      <xdr:row>3</xdr:row>
      <xdr:rowOff>276950</xdr:rowOff>
    </xdr:to>
    <xdr:pic>
      <xdr:nvPicPr>
        <xdr:cNvPr id="3" name="Imagem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201148"/>
          <a:ext cx="3562350" cy="561577"/>
        </a:xfrm>
        <a:prstGeom prst="rect">
          <a:avLst/>
        </a:prstGeom>
      </xdr:spPr>
    </xdr:pic>
    <xdr:clientData/>
  </xdr:twoCellAnchor>
  <xdr:twoCellAnchor editAs="oneCell">
    <xdr:from>
      <xdr:col>6</xdr:col>
      <xdr:colOff>0</xdr:colOff>
      <xdr:row>11</xdr:row>
      <xdr:rowOff>0</xdr:rowOff>
    </xdr:from>
    <xdr:to>
      <xdr:col>6</xdr:col>
      <xdr:colOff>304800</xdr:colOff>
      <xdr:row>12</xdr:row>
      <xdr:rowOff>142875</xdr:rowOff>
    </xdr:to>
    <xdr:sp macro="" textlink="">
      <xdr:nvSpPr>
        <xdr:cNvPr id="2049" name="AutoShape 1" descr="Hinos e Símbolos - Prefeitura Municipal de Agudo"/>
        <xdr:cNvSpPr>
          <a:spLocks noChangeAspect="1" noChangeArrowheads="1"/>
        </xdr:cNvSpPr>
      </xdr:nvSpPr>
      <xdr:spPr bwMode="auto">
        <a:xfrm>
          <a:off x="10715625" y="21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11</xdr:row>
      <xdr:rowOff>0</xdr:rowOff>
    </xdr:from>
    <xdr:to>
      <xdr:col>6</xdr:col>
      <xdr:colOff>304800</xdr:colOff>
      <xdr:row>12</xdr:row>
      <xdr:rowOff>142875</xdr:rowOff>
    </xdr:to>
    <xdr:sp macro="" textlink="">
      <xdr:nvSpPr>
        <xdr:cNvPr id="2050" name="AutoShape 2" descr="Hinos e Símbolos - Prefeitura Municipal de Agudo"/>
        <xdr:cNvSpPr>
          <a:spLocks noChangeAspect="1" noChangeArrowheads="1"/>
        </xdr:cNvSpPr>
      </xdr:nvSpPr>
      <xdr:spPr bwMode="auto">
        <a:xfrm>
          <a:off x="10715625" y="21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16</xdr:row>
      <xdr:rowOff>0</xdr:rowOff>
    </xdr:from>
    <xdr:to>
      <xdr:col>6</xdr:col>
      <xdr:colOff>304800</xdr:colOff>
      <xdr:row>17</xdr:row>
      <xdr:rowOff>142875</xdr:rowOff>
    </xdr:to>
    <xdr:sp macro="" textlink="">
      <xdr:nvSpPr>
        <xdr:cNvPr id="2051" name="AutoShape 3" descr="Hinos e Símbolos - Prefeitura Municipal de Agudo"/>
        <xdr:cNvSpPr>
          <a:spLocks noChangeAspect="1" noChangeArrowheads="1"/>
        </xdr:cNvSpPr>
      </xdr:nvSpPr>
      <xdr:spPr bwMode="auto">
        <a:xfrm>
          <a:off x="10715625" y="300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47626</xdr:colOff>
      <xdr:row>0</xdr:row>
      <xdr:rowOff>66675</xdr:rowOff>
    </xdr:from>
    <xdr:to>
      <xdr:col>3</xdr:col>
      <xdr:colOff>742950</xdr:colOff>
      <xdr:row>3</xdr:row>
      <xdr:rowOff>351306</xdr:rowOff>
    </xdr:to>
    <xdr:pic>
      <xdr:nvPicPr>
        <xdr:cNvPr id="2" name="Imagem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1476" y="66675"/>
          <a:ext cx="695324" cy="770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148501</xdr:rowOff>
    </xdr:from>
    <xdr:to>
      <xdr:col>1</xdr:col>
      <xdr:colOff>2143125</xdr:colOff>
      <xdr:row>4</xdr:row>
      <xdr:rowOff>19050</xdr:rowOff>
    </xdr:to>
    <xdr:pic>
      <xdr:nvPicPr>
        <xdr:cNvPr id="3" name="Imagem 2">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148501"/>
          <a:ext cx="2981325" cy="518249"/>
        </a:xfrm>
        <a:prstGeom prst="rect">
          <a:avLst/>
        </a:prstGeom>
      </xdr:spPr>
    </xdr:pic>
    <xdr:clientData/>
  </xdr:twoCellAnchor>
  <xdr:twoCellAnchor editAs="oneCell">
    <xdr:from>
      <xdr:col>2</xdr:col>
      <xdr:colOff>76200</xdr:colOff>
      <xdr:row>0</xdr:row>
      <xdr:rowOff>123825</xdr:rowOff>
    </xdr:from>
    <xdr:to>
      <xdr:col>2</xdr:col>
      <xdr:colOff>771524</xdr:colOff>
      <xdr:row>5</xdr:row>
      <xdr:rowOff>46506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123825"/>
          <a:ext cx="695324" cy="770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119926</xdr:rowOff>
    </xdr:from>
    <xdr:to>
      <xdr:col>1</xdr:col>
      <xdr:colOff>2143125</xdr:colOff>
      <xdr:row>3</xdr:row>
      <xdr:rowOff>152400</xdr:rowOff>
    </xdr:to>
    <xdr:pic>
      <xdr:nvPicPr>
        <xdr:cNvPr id="3" name="Imagem 2">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119926"/>
          <a:ext cx="2981325" cy="518249"/>
        </a:xfrm>
        <a:prstGeom prst="rect">
          <a:avLst/>
        </a:prstGeom>
      </xdr:spPr>
    </xdr:pic>
    <xdr:clientData/>
  </xdr:twoCellAnchor>
  <xdr:twoCellAnchor editAs="oneCell">
    <xdr:from>
      <xdr:col>2</xdr:col>
      <xdr:colOff>85725</xdr:colOff>
      <xdr:row>0</xdr:row>
      <xdr:rowOff>38100</xdr:rowOff>
    </xdr:from>
    <xdr:to>
      <xdr:col>2</xdr:col>
      <xdr:colOff>781049</xdr:colOff>
      <xdr:row>4</xdr:row>
      <xdr:rowOff>160806</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2850" y="38100"/>
          <a:ext cx="695324" cy="770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129451</xdr:rowOff>
    </xdr:from>
    <xdr:to>
      <xdr:col>1</xdr:col>
      <xdr:colOff>2143125</xdr:colOff>
      <xdr:row>4</xdr:row>
      <xdr:rowOff>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129451"/>
          <a:ext cx="2981325" cy="518249"/>
        </a:xfrm>
        <a:prstGeom prst="rect">
          <a:avLst/>
        </a:prstGeom>
      </xdr:spPr>
    </xdr:pic>
    <xdr:clientData/>
  </xdr:twoCellAnchor>
  <xdr:twoCellAnchor editAs="oneCell">
    <xdr:from>
      <xdr:col>2</xdr:col>
      <xdr:colOff>66675</xdr:colOff>
      <xdr:row>0</xdr:row>
      <xdr:rowOff>85725</xdr:rowOff>
    </xdr:from>
    <xdr:to>
      <xdr:col>2</xdr:col>
      <xdr:colOff>761999</xdr:colOff>
      <xdr:row>5</xdr:row>
      <xdr:rowOff>8406</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0" y="85725"/>
          <a:ext cx="695324" cy="770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138976</xdr:rowOff>
    </xdr:from>
    <xdr:to>
      <xdr:col>1</xdr:col>
      <xdr:colOff>2143125</xdr:colOff>
      <xdr:row>4</xdr:row>
      <xdr:rowOff>9525</xdr:rowOff>
    </xdr:to>
    <xdr:pic>
      <xdr:nvPicPr>
        <xdr:cNvPr id="3" name="Imagem 2">
          <a:extLst>
            <a:ext uri="{FF2B5EF4-FFF2-40B4-BE49-F238E27FC236}">
              <a16:creationId xmlns:a16="http://schemas.microsoft.com/office/drawing/2014/main" xmlns="" id="{00000000-0008-0000-0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138976"/>
          <a:ext cx="2981325" cy="518249"/>
        </a:xfrm>
        <a:prstGeom prst="rect">
          <a:avLst/>
        </a:prstGeom>
      </xdr:spPr>
    </xdr:pic>
    <xdr:clientData/>
  </xdr:twoCellAnchor>
  <xdr:twoCellAnchor editAs="oneCell">
    <xdr:from>
      <xdr:col>2</xdr:col>
      <xdr:colOff>104775</xdr:colOff>
      <xdr:row>0</xdr:row>
      <xdr:rowOff>38100</xdr:rowOff>
    </xdr:from>
    <xdr:to>
      <xdr:col>2</xdr:col>
      <xdr:colOff>800099</xdr:colOff>
      <xdr:row>4</xdr:row>
      <xdr:rowOff>160806</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71900" y="38100"/>
          <a:ext cx="695324" cy="770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138976</xdr:rowOff>
    </xdr:from>
    <xdr:to>
      <xdr:col>1</xdr:col>
      <xdr:colOff>2143125</xdr:colOff>
      <xdr:row>4</xdr:row>
      <xdr:rowOff>9525</xdr:rowOff>
    </xdr:to>
    <xdr:pic>
      <xdr:nvPicPr>
        <xdr:cNvPr id="3" name="Imagem 2">
          <a:extLst>
            <a:ext uri="{FF2B5EF4-FFF2-40B4-BE49-F238E27FC236}">
              <a16:creationId xmlns:a16="http://schemas.microsoft.com/office/drawing/2014/main" xmlns="" id="{00000000-0008-0000-0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138976"/>
          <a:ext cx="2981325" cy="518249"/>
        </a:xfrm>
        <a:prstGeom prst="rect">
          <a:avLst/>
        </a:prstGeom>
      </xdr:spPr>
    </xdr:pic>
    <xdr:clientData/>
  </xdr:twoCellAnchor>
  <xdr:twoCellAnchor editAs="oneCell">
    <xdr:from>
      <xdr:col>2</xdr:col>
      <xdr:colOff>95250</xdr:colOff>
      <xdr:row>0</xdr:row>
      <xdr:rowOff>57150</xdr:rowOff>
    </xdr:from>
    <xdr:to>
      <xdr:col>2</xdr:col>
      <xdr:colOff>790574</xdr:colOff>
      <xdr:row>4</xdr:row>
      <xdr:rowOff>179856</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2375" y="57150"/>
          <a:ext cx="695324" cy="770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91351</xdr:rowOff>
    </xdr:from>
    <xdr:to>
      <xdr:col>1</xdr:col>
      <xdr:colOff>2143125</xdr:colOff>
      <xdr:row>3</xdr:row>
      <xdr:rowOff>123825</xdr:rowOff>
    </xdr:to>
    <xdr:pic>
      <xdr:nvPicPr>
        <xdr:cNvPr id="3" name="Imagem 2">
          <a:extLst>
            <a:ext uri="{FF2B5EF4-FFF2-40B4-BE49-F238E27FC236}">
              <a16:creationId xmlns:a16="http://schemas.microsoft.com/office/drawing/2014/main" xmlns="" id="{00000000-0008-0000-0A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91351"/>
          <a:ext cx="2981325" cy="518249"/>
        </a:xfrm>
        <a:prstGeom prst="rect">
          <a:avLst/>
        </a:prstGeom>
      </xdr:spPr>
    </xdr:pic>
    <xdr:clientData/>
  </xdr:twoCellAnchor>
  <xdr:twoCellAnchor editAs="oneCell">
    <xdr:from>
      <xdr:col>2</xdr:col>
      <xdr:colOff>85725</xdr:colOff>
      <xdr:row>0</xdr:row>
      <xdr:rowOff>57150</xdr:rowOff>
    </xdr:from>
    <xdr:to>
      <xdr:col>2</xdr:col>
      <xdr:colOff>781049</xdr:colOff>
      <xdr:row>4</xdr:row>
      <xdr:rowOff>179856</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2850" y="57150"/>
          <a:ext cx="695324" cy="770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119926</xdr:rowOff>
    </xdr:from>
    <xdr:to>
      <xdr:col>1</xdr:col>
      <xdr:colOff>2143125</xdr:colOff>
      <xdr:row>3</xdr:row>
      <xdr:rowOff>152400</xdr:rowOff>
    </xdr:to>
    <xdr:pic>
      <xdr:nvPicPr>
        <xdr:cNvPr id="3" name="Imagem 2">
          <a:extLst>
            <a:ext uri="{FF2B5EF4-FFF2-40B4-BE49-F238E27FC236}">
              <a16:creationId xmlns:a16="http://schemas.microsoft.com/office/drawing/2014/main" xmlns="" id="{00000000-0008-0000-1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119926"/>
          <a:ext cx="2981325" cy="518249"/>
        </a:xfrm>
        <a:prstGeom prst="rect">
          <a:avLst/>
        </a:prstGeom>
      </xdr:spPr>
    </xdr:pic>
    <xdr:clientData/>
  </xdr:twoCellAnchor>
  <xdr:twoCellAnchor editAs="oneCell">
    <xdr:from>
      <xdr:col>2</xdr:col>
      <xdr:colOff>66675</xdr:colOff>
      <xdr:row>0</xdr:row>
      <xdr:rowOff>85725</xdr:rowOff>
    </xdr:from>
    <xdr:to>
      <xdr:col>2</xdr:col>
      <xdr:colOff>761999</xdr:colOff>
      <xdr:row>5</xdr:row>
      <xdr:rowOff>8406</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0" y="85725"/>
          <a:ext cx="695324" cy="7704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129451</xdr:rowOff>
    </xdr:from>
    <xdr:to>
      <xdr:col>1</xdr:col>
      <xdr:colOff>2143125</xdr:colOff>
      <xdr:row>4</xdr:row>
      <xdr:rowOff>0</xdr:rowOff>
    </xdr:to>
    <xdr:pic>
      <xdr:nvPicPr>
        <xdr:cNvPr id="3" name="Imagem 2">
          <a:extLst>
            <a:ext uri="{FF2B5EF4-FFF2-40B4-BE49-F238E27FC236}">
              <a16:creationId xmlns:a16="http://schemas.microsoft.com/office/drawing/2014/main" xmlns="" id="{00000000-0008-0000-1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t="32097" b="25593"/>
        <a:stretch/>
      </xdr:blipFill>
      <xdr:spPr>
        <a:xfrm>
          <a:off x="0" y="129451"/>
          <a:ext cx="2981325" cy="518249"/>
        </a:xfrm>
        <a:prstGeom prst="rect">
          <a:avLst/>
        </a:prstGeom>
      </xdr:spPr>
    </xdr:pic>
    <xdr:clientData/>
  </xdr:twoCellAnchor>
  <xdr:twoCellAnchor editAs="oneCell">
    <xdr:from>
      <xdr:col>2</xdr:col>
      <xdr:colOff>104775</xdr:colOff>
      <xdr:row>0</xdr:row>
      <xdr:rowOff>95250</xdr:rowOff>
    </xdr:from>
    <xdr:to>
      <xdr:col>2</xdr:col>
      <xdr:colOff>800099</xdr:colOff>
      <xdr:row>5</xdr:row>
      <xdr:rowOff>17931</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71900" y="95250"/>
          <a:ext cx="695324" cy="7704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59"/>
  <sheetViews>
    <sheetView tabSelected="1" workbookViewId="0">
      <selection activeCell="B16" sqref="B16"/>
    </sheetView>
  </sheetViews>
  <sheetFormatPr defaultColWidth="12.5703125" defaultRowHeight="15.75" customHeight="1" x14ac:dyDescent="0.2"/>
  <cols>
    <col min="2" max="2" width="88.42578125" customWidth="1"/>
    <col min="3" max="3" width="18.140625" customWidth="1"/>
    <col min="4" max="4" width="16.42578125" customWidth="1"/>
  </cols>
  <sheetData>
    <row r="1" spans="1:23" ht="12.75" x14ac:dyDescent="0.2">
      <c r="A1" s="143"/>
      <c r="B1" s="144"/>
      <c r="C1" s="144"/>
      <c r="D1" s="145"/>
    </row>
    <row r="2" spans="1:23" ht="12.75" x14ac:dyDescent="0.2">
      <c r="A2" s="146"/>
      <c r="B2" s="147"/>
      <c r="C2" s="147"/>
      <c r="D2" s="148"/>
    </row>
    <row r="3" spans="1:23" ht="12.75" x14ac:dyDescent="0.2">
      <c r="A3" s="146"/>
      <c r="B3" s="147"/>
      <c r="C3" s="147"/>
      <c r="D3" s="148"/>
    </row>
    <row r="4" spans="1:23" ht="30.75" customHeight="1" x14ac:dyDescent="0.2">
      <c r="A4" s="149"/>
      <c r="B4" s="150"/>
      <c r="C4" s="150"/>
      <c r="D4" s="151"/>
    </row>
    <row r="5" spans="1:23" ht="12.75" x14ac:dyDescent="0.2">
      <c r="A5" s="152" t="s">
        <v>751</v>
      </c>
      <c r="B5" s="153"/>
      <c r="C5" s="153"/>
      <c r="D5" s="154"/>
    </row>
    <row r="6" spans="1:23" ht="12.75" x14ac:dyDescent="0.2">
      <c r="A6" s="140" t="s">
        <v>752</v>
      </c>
      <c r="B6" s="141"/>
      <c r="C6" s="2" t="s">
        <v>0</v>
      </c>
      <c r="D6" s="139" t="s">
        <v>750</v>
      </c>
      <c r="E6" s="1"/>
      <c r="F6" s="1"/>
      <c r="G6" s="1"/>
      <c r="H6" s="1"/>
      <c r="I6" s="1"/>
      <c r="J6" s="1"/>
      <c r="K6" s="1"/>
      <c r="L6" s="1"/>
      <c r="M6" s="1"/>
      <c r="N6" s="1"/>
      <c r="O6" s="1"/>
      <c r="P6" s="1"/>
      <c r="Q6" s="1"/>
      <c r="R6" s="1"/>
      <c r="S6" s="1"/>
      <c r="T6" s="1"/>
      <c r="U6" s="1"/>
      <c r="V6" s="1"/>
      <c r="W6" s="1"/>
    </row>
    <row r="7" spans="1:23" ht="27" customHeight="1" x14ac:dyDescent="0.2">
      <c r="A7" s="46" t="s">
        <v>753</v>
      </c>
      <c r="B7" s="136" t="s">
        <v>724</v>
      </c>
      <c r="C7" s="3" t="s">
        <v>189</v>
      </c>
      <c r="D7" s="180">
        <v>25000</v>
      </c>
    </row>
    <row r="8" spans="1:23" ht="12.75" x14ac:dyDescent="0.2">
      <c r="A8" s="46" t="s">
        <v>305</v>
      </c>
      <c r="B8" s="137" t="s">
        <v>725</v>
      </c>
      <c r="C8" s="3" t="s">
        <v>189</v>
      </c>
      <c r="D8" s="180">
        <v>0</v>
      </c>
    </row>
    <row r="9" spans="1:23" ht="12.75" x14ac:dyDescent="0.2">
      <c r="A9" s="46" t="s">
        <v>754</v>
      </c>
      <c r="B9" s="137" t="s">
        <v>726</v>
      </c>
      <c r="C9" s="3" t="s">
        <v>189</v>
      </c>
      <c r="D9" s="4">
        <v>29000</v>
      </c>
    </row>
    <row r="10" spans="1:23" ht="12.75" x14ac:dyDescent="0.2">
      <c r="A10" s="46" t="s">
        <v>704</v>
      </c>
      <c r="B10" s="137" t="s">
        <v>727</v>
      </c>
      <c r="C10" s="47" t="s">
        <v>744</v>
      </c>
      <c r="D10" s="4">
        <v>150000</v>
      </c>
    </row>
    <row r="11" spans="1:23" ht="12.75" x14ac:dyDescent="0.2">
      <c r="A11" s="46" t="s">
        <v>755</v>
      </c>
      <c r="B11" s="137" t="s">
        <v>728</v>
      </c>
      <c r="C11" s="3" t="s">
        <v>189</v>
      </c>
      <c r="D11" s="4">
        <v>85000</v>
      </c>
    </row>
    <row r="12" spans="1:23" ht="12.75" x14ac:dyDescent="0.2">
      <c r="A12" s="46" t="s">
        <v>756</v>
      </c>
      <c r="B12" s="137" t="s">
        <v>729</v>
      </c>
      <c r="C12" s="3" t="s">
        <v>189</v>
      </c>
      <c r="D12" s="4">
        <v>50000</v>
      </c>
    </row>
    <row r="13" spans="1:23" ht="12.75" x14ac:dyDescent="0.2">
      <c r="A13" s="46" t="s">
        <v>757</v>
      </c>
      <c r="B13" s="137" t="s">
        <v>730</v>
      </c>
      <c r="C13" s="3" t="s">
        <v>189</v>
      </c>
      <c r="D13" s="4">
        <v>300000</v>
      </c>
    </row>
    <row r="14" spans="1:23" ht="12.75" x14ac:dyDescent="0.2">
      <c r="A14" s="46" t="s">
        <v>700</v>
      </c>
      <c r="B14" s="137" t="s">
        <v>731</v>
      </c>
      <c r="C14" s="3" t="s">
        <v>189</v>
      </c>
      <c r="D14" s="4">
        <v>46000</v>
      </c>
    </row>
    <row r="15" spans="1:23" ht="12.75" x14ac:dyDescent="0.2">
      <c r="A15" s="46" t="s">
        <v>700</v>
      </c>
      <c r="B15" s="137" t="s">
        <v>732</v>
      </c>
      <c r="C15" s="3" t="s">
        <v>189</v>
      </c>
      <c r="D15" s="4">
        <v>20000</v>
      </c>
    </row>
    <row r="16" spans="1:23" ht="12.75" x14ac:dyDescent="0.2">
      <c r="A16" s="46" t="s">
        <v>756</v>
      </c>
      <c r="B16" s="137" t="s">
        <v>733</v>
      </c>
      <c r="C16" s="3" t="s">
        <v>189</v>
      </c>
      <c r="D16" s="4">
        <v>200000</v>
      </c>
    </row>
    <row r="17" spans="1:4" ht="12.75" x14ac:dyDescent="0.2">
      <c r="A17" s="46" t="s">
        <v>700</v>
      </c>
      <c r="B17" s="137" t="s">
        <v>734</v>
      </c>
      <c r="C17" s="3" t="s">
        <v>189</v>
      </c>
      <c r="D17" s="142">
        <v>1000000</v>
      </c>
    </row>
    <row r="18" spans="1:4" ht="12.75" x14ac:dyDescent="0.2">
      <c r="A18" s="46" t="s">
        <v>704</v>
      </c>
      <c r="B18" s="137" t="s">
        <v>735</v>
      </c>
      <c r="C18" s="3" t="s">
        <v>189</v>
      </c>
      <c r="D18" s="4">
        <v>100000</v>
      </c>
    </row>
    <row r="19" spans="1:4" ht="12.75" x14ac:dyDescent="0.2">
      <c r="A19" s="46" t="s">
        <v>756</v>
      </c>
      <c r="B19" s="137" t="s">
        <v>736</v>
      </c>
      <c r="C19" s="3" t="s">
        <v>189</v>
      </c>
      <c r="D19" s="4">
        <v>50000</v>
      </c>
    </row>
    <row r="20" spans="1:4" ht="12.75" x14ac:dyDescent="0.2">
      <c r="A20" s="46" t="s">
        <v>754</v>
      </c>
      <c r="B20" s="137" t="s">
        <v>737</v>
      </c>
      <c r="C20" s="3" t="s">
        <v>189</v>
      </c>
      <c r="D20" s="4">
        <v>1750000</v>
      </c>
    </row>
    <row r="21" spans="1:4" ht="12.75" x14ac:dyDescent="0.2">
      <c r="A21" s="46" t="s">
        <v>305</v>
      </c>
      <c r="B21" s="137" t="s">
        <v>738</v>
      </c>
      <c r="C21" s="3" t="s">
        <v>189</v>
      </c>
      <c r="D21" s="4">
        <v>350000</v>
      </c>
    </row>
    <row r="22" spans="1:4" ht="12.75" x14ac:dyDescent="0.2">
      <c r="A22" s="46" t="s">
        <v>704</v>
      </c>
      <c r="B22" s="137" t="s">
        <v>739</v>
      </c>
      <c r="C22" s="3" t="s">
        <v>189</v>
      </c>
      <c r="D22" s="4">
        <v>500000</v>
      </c>
    </row>
    <row r="23" spans="1:4" ht="12.75" x14ac:dyDescent="0.2">
      <c r="A23" s="46" t="s">
        <v>757</v>
      </c>
      <c r="B23" s="138" t="s">
        <v>758</v>
      </c>
      <c r="C23" s="3" t="s">
        <v>189</v>
      </c>
      <c r="D23" s="4">
        <v>3000000</v>
      </c>
    </row>
    <row r="24" spans="1:4" ht="12.75" x14ac:dyDescent="0.2">
      <c r="A24" s="46" t="s">
        <v>757</v>
      </c>
      <c r="B24" s="138" t="s">
        <v>740</v>
      </c>
      <c r="C24" s="3" t="s">
        <v>189</v>
      </c>
      <c r="D24" s="4">
        <v>23000000</v>
      </c>
    </row>
    <row r="25" spans="1:4" ht="12.75" x14ac:dyDescent="0.2">
      <c r="A25" s="46" t="s">
        <v>759</v>
      </c>
      <c r="B25" s="137" t="s">
        <v>741</v>
      </c>
      <c r="C25" s="3" t="s">
        <v>189</v>
      </c>
      <c r="D25" s="4">
        <v>150000</v>
      </c>
    </row>
    <row r="26" spans="1:4" ht="12.75" x14ac:dyDescent="0.2">
      <c r="A26" s="46" t="s">
        <v>755</v>
      </c>
      <c r="B26" s="137" t="s">
        <v>742</v>
      </c>
      <c r="C26" s="3" t="s">
        <v>189</v>
      </c>
      <c r="D26" s="4">
        <v>250000</v>
      </c>
    </row>
    <row r="27" spans="1:4" ht="12.75" x14ac:dyDescent="0.2">
      <c r="A27" s="46" t="s">
        <v>89</v>
      </c>
      <c r="B27" s="138" t="s">
        <v>749</v>
      </c>
      <c r="C27" s="3" t="s">
        <v>189</v>
      </c>
      <c r="D27" s="4">
        <v>200000</v>
      </c>
    </row>
    <row r="28" spans="1:4" ht="12.75" x14ac:dyDescent="0.2">
      <c r="A28" s="46" t="s">
        <v>89</v>
      </c>
      <c r="B28" s="138" t="s">
        <v>748</v>
      </c>
      <c r="C28" s="3" t="s">
        <v>189</v>
      </c>
      <c r="D28" s="4">
        <v>200000</v>
      </c>
    </row>
    <row r="29" spans="1:4" ht="12.75" x14ac:dyDescent="0.2">
      <c r="A29" s="46" t="s">
        <v>700</v>
      </c>
      <c r="B29" s="137" t="s">
        <v>743</v>
      </c>
      <c r="C29" s="3" t="s">
        <v>189</v>
      </c>
      <c r="D29" s="4">
        <v>100000</v>
      </c>
    </row>
    <row r="30" spans="1:4" ht="12.75" x14ac:dyDescent="0.2">
      <c r="A30" s="46" t="s">
        <v>754</v>
      </c>
      <c r="B30" s="138" t="s">
        <v>745</v>
      </c>
      <c r="C30" s="3" t="s">
        <v>189</v>
      </c>
      <c r="D30" s="4">
        <v>1500000</v>
      </c>
    </row>
    <row r="31" spans="1:4" ht="12.75" x14ac:dyDescent="0.2">
      <c r="A31" s="46" t="s">
        <v>754</v>
      </c>
      <c r="B31" s="138" t="s">
        <v>746</v>
      </c>
      <c r="C31" s="3" t="s">
        <v>189</v>
      </c>
      <c r="D31" s="4">
        <v>1000000</v>
      </c>
    </row>
    <row r="32" spans="1:4" ht="12.75" x14ac:dyDescent="0.2">
      <c r="A32" s="46" t="s">
        <v>89</v>
      </c>
      <c r="B32" s="138" t="s">
        <v>747</v>
      </c>
      <c r="C32" s="3" t="s">
        <v>189</v>
      </c>
      <c r="D32" s="4">
        <v>800000</v>
      </c>
    </row>
    <row r="33" spans="1:2" ht="12.75" x14ac:dyDescent="0.2">
      <c r="A33" s="5"/>
      <c r="B33" s="6"/>
    </row>
    <row r="34" spans="1:2" ht="12.75" x14ac:dyDescent="0.2">
      <c r="A34" s="5"/>
      <c r="B34" s="6"/>
    </row>
    <row r="35" spans="1:2" ht="12.75" x14ac:dyDescent="0.2">
      <c r="A35" s="5"/>
      <c r="B35" s="6"/>
    </row>
    <row r="36" spans="1:2" ht="12.75" x14ac:dyDescent="0.2">
      <c r="A36" s="5"/>
      <c r="B36" s="6"/>
    </row>
    <row r="37" spans="1:2" ht="12.75" x14ac:dyDescent="0.2">
      <c r="A37" s="5"/>
      <c r="B37" s="6"/>
    </row>
    <row r="38" spans="1:2" ht="12.75" x14ac:dyDescent="0.2">
      <c r="A38" s="5"/>
      <c r="B38" s="6"/>
    </row>
    <row r="39" spans="1:2" ht="12.75" x14ac:dyDescent="0.2">
      <c r="A39" s="5"/>
      <c r="B39" s="6"/>
    </row>
    <row r="40" spans="1:2" ht="12.75" x14ac:dyDescent="0.2">
      <c r="A40" s="5"/>
      <c r="B40" s="6"/>
    </row>
    <row r="41" spans="1:2" ht="12.75" x14ac:dyDescent="0.2">
      <c r="A41" s="5"/>
      <c r="B41" s="6"/>
    </row>
    <row r="42" spans="1:2" ht="12.75" x14ac:dyDescent="0.2">
      <c r="A42" s="5"/>
      <c r="B42" s="6"/>
    </row>
    <row r="43" spans="1:2" ht="12.75" x14ac:dyDescent="0.2">
      <c r="A43" s="5"/>
      <c r="B43" s="6"/>
    </row>
    <row r="44" spans="1:2" ht="12.75" x14ac:dyDescent="0.2">
      <c r="A44" s="5"/>
      <c r="B44" s="6"/>
    </row>
    <row r="45" spans="1:2" ht="12.75" x14ac:dyDescent="0.2">
      <c r="A45" s="5"/>
      <c r="B45" s="6"/>
    </row>
    <row r="46" spans="1:2" ht="12.75" x14ac:dyDescent="0.2">
      <c r="A46" s="5"/>
      <c r="B46" s="6"/>
    </row>
    <row r="47" spans="1:2" ht="12.75" x14ac:dyDescent="0.2">
      <c r="A47" s="5"/>
      <c r="B47" s="6"/>
    </row>
    <row r="48" spans="1:2" ht="12.75" x14ac:dyDescent="0.2">
      <c r="A48" s="5"/>
      <c r="B48" s="6"/>
    </row>
    <row r="49" spans="1:2" ht="12.75" x14ac:dyDescent="0.2">
      <c r="A49" s="5"/>
      <c r="B49" s="6"/>
    </row>
    <row r="50" spans="1:2" ht="12.75" x14ac:dyDescent="0.2">
      <c r="A50" s="5"/>
      <c r="B50" s="6"/>
    </row>
    <row r="51" spans="1:2" ht="12.75" x14ac:dyDescent="0.2">
      <c r="A51" s="5"/>
      <c r="B51" s="6"/>
    </row>
    <row r="52" spans="1:2" ht="12.75" x14ac:dyDescent="0.2">
      <c r="A52" s="5"/>
      <c r="B52" s="6"/>
    </row>
    <row r="53" spans="1:2" ht="12.75" x14ac:dyDescent="0.2">
      <c r="A53" s="5"/>
      <c r="B53" s="6"/>
    </row>
    <row r="54" spans="1:2" ht="12.75" x14ac:dyDescent="0.2">
      <c r="A54" s="5"/>
      <c r="B54" s="6"/>
    </row>
    <row r="55" spans="1:2" ht="12.75" x14ac:dyDescent="0.2">
      <c r="A55" s="5"/>
      <c r="B55" s="6"/>
    </row>
    <row r="56" spans="1:2" ht="12.75" x14ac:dyDescent="0.2">
      <c r="A56" s="5"/>
      <c r="B56" s="6"/>
    </row>
    <row r="57" spans="1:2" ht="12.75" x14ac:dyDescent="0.2">
      <c r="A57" s="5"/>
      <c r="B57" s="6"/>
    </row>
    <row r="58" spans="1:2" ht="12.75" x14ac:dyDescent="0.2">
      <c r="A58" s="5"/>
      <c r="B58" s="6"/>
    </row>
    <row r="59" spans="1:2" ht="12.75" x14ac:dyDescent="0.2">
      <c r="A59" s="5"/>
      <c r="B59" s="6"/>
    </row>
    <row r="60" spans="1:2" ht="12.75" x14ac:dyDescent="0.2">
      <c r="A60" s="5"/>
      <c r="B60" s="6"/>
    </row>
    <row r="61" spans="1:2" ht="12.75" x14ac:dyDescent="0.2">
      <c r="A61" s="5"/>
      <c r="B61" s="6"/>
    </row>
    <row r="62" spans="1:2" ht="12.75" x14ac:dyDescent="0.2">
      <c r="A62" s="5"/>
      <c r="B62" s="6"/>
    </row>
    <row r="63" spans="1:2" ht="12.75" x14ac:dyDescent="0.2">
      <c r="A63" s="5"/>
      <c r="B63" s="6"/>
    </row>
    <row r="64" spans="1:2" ht="12.75" x14ac:dyDescent="0.2">
      <c r="A64" s="5"/>
      <c r="B64" s="6"/>
    </row>
    <row r="65" spans="1:2" ht="12.75" x14ac:dyDescent="0.2">
      <c r="A65" s="5"/>
      <c r="B65" s="6"/>
    </row>
    <row r="66" spans="1:2" ht="12.75" x14ac:dyDescent="0.2">
      <c r="A66" s="5"/>
      <c r="B66" s="6"/>
    </row>
    <row r="67" spans="1:2" ht="12.75" x14ac:dyDescent="0.2">
      <c r="A67" s="5"/>
      <c r="B67" s="6"/>
    </row>
    <row r="68" spans="1:2" ht="12.75" x14ac:dyDescent="0.2">
      <c r="A68" s="5"/>
      <c r="B68" s="6"/>
    </row>
    <row r="69" spans="1:2" ht="12.75" x14ac:dyDescent="0.2">
      <c r="A69" s="5"/>
      <c r="B69" s="6"/>
    </row>
    <row r="70" spans="1:2" ht="12.75" x14ac:dyDescent="0.2">
      <c r="A70" s="5"/>
      <c r="B70" s="6"/>
    </row>
    <row r="71" spans="1:2" ht="12.75" x14ac:dyDescent="0.2">
      <c r="A71" s="5"/>
      <c r="B71" s="6"/>
    </row>
    <row r="72" spans="1:2" ht="12.75" x14ac:dyDescent="0.2">
      <c r="A72" s="5"/>
      <c r="B72" s="6"/>
    </row>
    <row r="73" spans="1:2" ht="12.75" x14ac:dyDescent="0.2">
      <c r="A73" s="5"/>
      <c r="B73" s="6"/>
    </row>
    <row r="74" spans="1:2" ht="12.75" x14ac:dyDescent="0.2">
      <c r="A74" s="5"/>
      <c r="B74" s="6"/>
    </row>
    <row r="75" spans="1:2" ht="12.75" x14ac:dyDescent="0.2">
      <c r="A75" s="5"/>
      <c r="B75" s="6"/>
    </row>
    <row r="76" spans="1:2" ht="12.75" x14ac:dyDescent="0.2">
      <c r="A76" s="5"/>
      <c r="B76" s="6"/>
    </row>
    <row r="77" spans="1:2" ht="12.75" x14ac:dyDescent="0.2">
      <c r="A77" s="5"/>
      <c r="B77" s="6"/>
    </row>
    <row r="78" spans="1:2" ht="12.75" x14ac:dyDescent="0.2">
      <c r="A78" s="5"/>
      <c r="B78" s="6"/>
    </row>
    <row r="79" spans="1:2" ht="12.75" x14ac:dyDescent="0.2">
      <c r="A79" s="5"/>
      <c r="B79" s="6"/>
    </row>
    <row r="80" spans="1:2" ht="12.75" x14ac:dyDescent="0.2">
      <c r="A80" s="5"/>
      <c r="B80" s="6"/>
    </row>
    <row r="81" spans="1:2" ht="12.75" x14ac:dyDescent="0.2">
      <c r="A81" s="5"/>
      <c r="B81" s="6"/>
    </row>
    <row r="82" spans="1:2" ht="12.75" x14ac:dyDescent="0.2">
      <c r="A82" s="5"/>
      <c r="B82" s="6"/>
    </row>
    <row r="83" spans="1:2" ht="12.75" x14ac:dyDescent="0.2">
      <c r="A83" s="5"/>
      <c r="B83" s="6"/>
    </row>
    <row r="84" spans="1:2" ht="12.75" x14ac:dyDescent="0.2">
      <c r="A84" s="5"/>
      <c r="B84" s="6"/>
    </row>
    <row r="85" spans="1:2" ht="12.75" x14ac:dyDescent="0.2">
      <c r="A85" s="5"/>
      <c r="B85" s="6"/>
    </row>
    <row r="86" spans="1:2" ht="12.75" x14ac:dyDescent="0.2">
      <c r="A86" s="5"/>
      <c r="B86" s="6"/>
    </row>
    <row r="87" spans="1:2" ht="12.75" x14ac:dyDescent="0.2">
      <c r="A87" s="5"/>
      <c r="B87" s="6"/>
    </row>
    <row r="88" spans="1:2" ht="12.75" x14ac:dyDescent="0.2">
      <c r="A88" s="5"/>
      <c r="B88" s="6"/>
    </row>
    <row r="89" spans="1:2" ht="12.75" x14ac:dyDescent="0.2">
      <c r="A89" s="5"/>
      <c r="B89" s="6"/>
    </row>
    <row r="90" spans="1:2" ht="12.75" x14ac:dyDescent="0.2">
      <c r="A90" s="5"/>
      <c r="B90" s="6"/>
    </row>
    <row r="91" spans="1:2" ht="12.75" x14ac:dyDescent="0.2">
      <c r="A91" s="5"/>
      <c r="B91" s="6"/>
    </row>
    <row r="92" spans="1:2" ht="12.75" x14ac:dyDescent="0.2">
      <c r="A92" s="5"/>
      <c r="B92" s="6"/>
    </row>
    <row r="93" spans="1:2" ht="12.75" x14ac:dyDescent="0.2">
      <c r="A93" s="5"/>
      <c r="B93" s="6"/>
    </row>
    <row r="94" spans="1:2" ht="12.75" x14ac:dyDescent="0.2">
      <c r="A94" s="5"/>
      <c r="B94" s="6"/>
    </row>
    <row r="95" spans="1:2" ht="12.75" x14ac:dyDescent="0.2">
      <c r="A95" s="5"/>
      <c r="B95" s="6"/>
    </row>
    <row r="96" spans="1:2" ht="12.75" x14ac:dyDescent="0.2">
      <c r="A96" s="5"/>
      <c r="B96" s="6"/>
    </row>
    <row r="97" spans="1:2" ht="12.75" x14ac:dyDescent="0.2">
      <c r="A97" s="5"/>
      <c r="B97" s="6"/>
    </row>
    <row r="98" spans="1:2" ht="12.75" x14ac:dyDescent="0.2">
      <c r="A98" s="5"/>
      <c r="B98" s="6"/>
    </row>
    <row r="99" spans="1:2" ht="12.75" x14ac:dyDescent="0.2">
      <c r="A99" s="5"/>
      <c r="B99" s="6"/>
    </row>
    <row r="100" spans="1:2" ht="12.75" x14ac:dyDescent="0.2">
      <c r="A100" s="5"/>
      <c r="B100" s="6"/>
    </row>
    <row r="101" spans="1:2" ht="12.75" x14ac:dyDescent="0.2">
      <c r="A101" s="5"/>
      <c r="B101" s="6"/>
    </row>
    <row r="102" spans="1:2" ht="12.75" x14ac:dyDescent="0.2">
      <c r="A102" s="5"/>
      <c r="B102" s="6"/>
    </row>
    <row r="103" spans="1:2" ht="12.75" x14ac:dyDescent="0.2">
      <c r="A103" s="5"/>
      <c r="B103" s="6"/>
    </row>
    <row r="104" spans="1:2" ht="12.75" x14ac:dyDescent="0.2">
      <c r="A104" s="5"/>
      <c r="B104" s="6"/>
    </row>
    <row r="105" spans="1:2" ht="12.75" x14ac:dyDescent="0.2">
      <c r="A105" s="5"/>
      <c r="B105" s="6"/>
    </row>
    <row r="106" spans="1:2" ht="12.75" x14ac:dyDescent="0.2">
      <c r="A106" s="5"/>
      <c r="B106" s="6"/>
    </row>
    <row r="107" spans="1:2" ht="12.75" x14ac:dyDescent="0.2">
      <c r="A107" s="5"/>
      <c r="B107" s="6"/>
    </row>
    <row r="108" spans="1:2" ht="12.75" x14ac:dyDescent="0.2">
      <c r="A108" s="5"/>
      <c r="B108" s="6"/>
    </row>
    <row r="109" spans="1:2" ht="12.75" x14ac:dyDescent="0.2">
      <c r="A109" s="5"/>
      <c r="B109" s="6"/>
    </row>
    <row r="110" spans="1:2" ht="12.75" x14ac:dyDescent="0.2">
      <c r="A110" s="5"/>
      <c r="B110" s="6"/>
    </row>
    <row r="111" spans="1:2" ht="12.75" x14ac:dyDescent="0.2">
      <c r="A111" s="5"/>
      <c r="B111" s="6"/>
    </row>
    <row r="112" spans="1:2" ht="12.75" x14ac:dyDescent="0.2">
      <c r="A112" s="5"/>
      <c r="B112" s="6"/>
    </row>
    <row r="113" spans="1:2" ht="12.75" x14ac:dyDescent="0.2">
      <c r="A113" s="5"/>
      <c r="B113" s="6"/>
    </row>
    <row r="114" spans="1:2" ht="12.75" x14ac:dyDescent="0.2">
      <c r="A114" s="5"/>
      <c r="B114" s="6"/>
    </row>
    <row r="115" spans="1:2" ht="12.75" x14ac:dyDescent="0.2">
      <c r="A115" s="5"/>
      <c r="B115" s="6"/>
    </row>
    <row r="116" spans="1:2" ht="12.75" x14ac:dyDescent="0.2">
      <c r="A116" s="5"/>
      <c r="B116" s="6"/>
    </row>
    <row r="117" spans="1:2" ht="12.75" x14ac:dyDescent="0.2">
      <c r="A117" s="5"/>
      <c r="B117" s="6"/>
    </row>
    <row r="118" spans="1:2" ht="12.75" x14ac:dyDescent="0.2">
      <c r="A118" s="5"/>
      <c r="B118" s="6"/>
    </row>
    <row r="119" spans="1:2" ht="12.75" x14ac:dyDescent="0.2">
      <c r="A119" s="5"/>
      <c r="B119" s="6"/>
    </row>
    <row r="120" spans="1:2" ht="12.75" x14ac:dyDescent="0.2">
      <c r="A120" s="5"/>
      <c r="B120" s="6"/>
    </row>
    <row r="121" spans="1:2" ht="12.75" x14ac:dyDescent="0.2">
      <c r="A121" s="5"/>
      <c r="B121" s="6"/>
    </row>
    <row r="122" spans="1:2" ht="12.75" x14ac:dyDescent="0.2">
      <c r="A122" s="5"/>
      <c r="B122" s="6"/>
    </row>
    <row r="123" spans="1:2" ht="12.75" x14ac:dyDescent="0.2">
      <c r="A123" s="5"/>
      <c r="B123" s="6"/>
    </row>
    <row r="124" spans="1:2" ht="12.75" x14ac:dyDescent="0.2">
      <c r="A124" s="5"/>
      <c r="B124" s="6"/>
    </row>
    <row r="125" spans="1:2" ht="12.75" x14ac:dyDescent="0.2">
      <c r="A125" s="5"/>
      <c r="B125" s="6"/>
    </row>
    <row r="126" spans="1:2" ht="12.75" x14ac:dyDescent="0.2">
      <c r="A126" s="5"/>
      <c r="B126" s="6"/>
    </row>
    <row r="127" spans="1:2" ht="12.75" x14ac:dyDescent="0.2">
      <c r="A127" s="5"/>
      <c r="B127" s="6"/>
    </row>
    <row r="128" spans="1:2" ht="12.75" x14ac:dyDescent="0.2">
      <c r="A128" s="5"/>
      <c r="B128" s="6"/>
    </row>
    <row r="129" spans="1:2" ht="12.75" x14ac:dyDescent="0.2">
      <c r="A129" s="5"/>
      <c r="B129" s="6"/>
    </row>
    <row r="130" spans="1:2" ht="12.75" x14ac:dyDescent="0.2">
      <c r="A130" s="5"/>
      <c r="B130" s="6"/>
    </row>
    <row r="131" spans="1:2" ht="12.75" x14ac:dyDescent="0.2">
      <c r="A131" s="5"/>
      <c r="B131" s="6"/>
    </row>
    <row r="132" spans="1:2" ht="12.75" x14ac:dyDescent="0.2">
      <c r="A132" s="5"/>
      <c r="B132" s="6"/>
    </row>
    <row r="133" spans="1:2" ht="12.75" x14ac:dyDescent="0.2">
      <c r="A133" s="5"/>
      <c r="B133" s="6"/>
    </row>
    <row r="134" spans="1:2" ht="12.75" x14ac:dyDescent="0.2">
      <c r="A134" s="5"/>
      <c r="B134" s="6"/>
    </row>
    <row r="135" spans="1:2" ht="12.75" x14ac:dyDescent="0.2">
      <c r="A135" s="5"/>
      <c r="B135" s="6"/>
    </row>
    <row r="136" spans="1:2" ht="12.75" x14ac:dyDescent="0.2">
      <c r="A136" s="5"/>
      <c r="B136" s="6"/>
    </row>
    <row r="137" spans="1:2" ht="12.75" x14ac:dyDescent="0.2">
      <c r="A137" s="5"/>
      <c r="B137" s="6"/>
    </row>
    <row r="138" spans="1:2" ht="12.75" x14ac:dyDescent="0.2">
      <c r="A138" s="5"/>
      <c r="B138" s="6"/>
    </row>
    <row r="139" spans="1:2" ht="12.75" x14ac:dyDescent="0.2">
      <c r="A139" s="5"/>
      <c r="B139" s="6"/>
    </row>
    <row r="140" spans="1:2" ht="12.75" x14ac:dyDescent="0.2">
      <c r="A140" s="5"/>
      <c r="B140" s="6"/>
    </row>
    <row r="141" spans="1:2" ht="12.75" x14ac:dyDescent="0.2">
      <c r="A141" s="5"/>
      <c r="B141" s="6"/>
    </row>
    <row r="142" spans="1:2" ht="12.75" x14ac:dyDescent="0.2">
      <c r="A142" s="5"/>
      <c r="B142" s="6"/>
    </row>
    <row r="143" spans="1:2" ht="12.75" x14ac:dyDescent="0.2">
      <c r="A143" s="5"/>
      <c r="B143" s="6"/>
    </row>
    <row r="144" spans="1:2" ht="12.75" x14ac:dyDescent="0.2">
      <c r="A144" s="5"/>
      <c r="B144" s="6"/>
    </row>
    <row r="145" spans="1:2" ht="12.75" x14ac:dyDescent="0.2">
      <c r="A145" s="5"/>
      <c r="B145" s="6"/>
    </row>
    <row r="146" spans="1:2" ht="12.75" x14ac:dyDescent="0.2">
      <c r="A146" s="5"/>
      <c r="B146" s="6"/>
    </row>
    <row r="147" spans="1:2" ht="12.75" x14ac:dyDescent="0.2">
      <c r="A147" s="5"/>
      <c r="B147" s="6"/>
    </row>
    <row r="148" spans="1:2" ht="12.75" x14ac:dyDescent="0.2">
      <c r="A148" s="5"/>
      <c r="B148" s="6"/>
    </row>
    <row r="149" spans="1:2" ht="12.75" x14ac:dyDescent="0.2">
      <c r="A149" s="5"/>
      <c r="B149" s="6"/>
    </row>
    <row r="150" spans="1:2" ht="12.75" x14ac:dyDescent="0.2">
      <c r="A150" s="5"/>
      <c r="B150" s="6"/>
    </row>
    <row r="151" spans="1:2" ht="12.75" x14ac:dyDescent="0.2">
      <c r="A151" s="5"/>
      <c r="B151" s="6"/>
    </row>
    <row r="152" spans="1:2" ht="12.75" x14ac:dyDescent="0.2">
      <c r="A152" s="5"/>
      <c r="B152" s="6"/>
    </row>
    <row r="153" spans="1:2" ht="12.75" x14ac:dyDescent="0.2">
      <c r="A153" s="5"/>
      <c r="B153" s="6"/>
    </row>
    <row r="154" spans="1:2" ht="12.75" x14ac:dyDescent="0.2">
      <c r="A154" s="5"/>
      <c r="B154" s="6"/>
    </row>
    <row r="155" spans="1:2" ht="12.75" x14ac:dyDescent="0.2">
      <c r="A155" s="5"/>
      <c r="B155" s="6"/>
    </row>
    <row r="156" spans="1:2" ht="12.75" x14ac:dyDescent="0.2">
      <c r="A156" s="5"/>
      <c r="B156" s="6"/>
    </row>
    <row r="157" spans="1:2" ht="12.75" x14ac:dyDescent="0.2">
      <c r="A157" s="5"/>
      <c r="B157" s="6"/>
    </row>
    <row r="158" spans="1:2" ht="12.75" x14ac:dyDescent="0.2">
      <c r="A158" s="5"/>
      <c r="B158" s="6"/>
    </row>
    <row r="159" spans="1:2" ht="12.75" x14ac:dyDescent="0.2">
      <c r="A159" s="5"/>
      <c r="B159" s="6"/>
    </row>
    <row r="160" spans="1:2" ht="12.75" x14ac:dyDescent="0.2">
      <c r="A160" s="5"/>
      <c r="B160" s="6"/>
    </row>
    <row r="161" spans="1:2" ht="12.75" x14ac:dyDescent="0.2">
      <c r="A161" s="5"/>
      <c r="B161" s="6"/>
    </row>
    <row r="162" spans="1:2" ht="12.75" x14ac:dyDescent="0.2">
      <c r="A162" s="5"/>
      <c r="B162" s="6"/>
    </row>
    <row r="163" spans="1:2" ht="12.75" x14ac:dyDescent="0.2">
      <c r="A163" s="5"/>
      <c r="B163" s="6"/>
    </row>
    <row r="164" spans="1:2" ht="12.75" x14ac:dyDescent="0.2">
      <c r="A164" s="5"/>
      <c r="B164" s="6"/>
    </row>
    <row r="165" spans="1:2" ht="12.75" x14ac:dyDescent="0.2">
      <c r="A165" s="5"/>
      <c r="B165" s="6"/>
    </row>
    <row r="166" spans="1:2" ht="12.75" x14ac:dyDescent="0.2">
      <c r="A166" s="5"/>
      <c r="B166" s="6"/>
    </row>
    <row r="167" spans="1:2" ht="12.75" x14ac:dyDescent="0.2">
      <c r="A167" s="5"/>
      <c r="B167" s="6"/>
    </row>
    <row r="168" spans="1:2" ht="12.75" x14ac:dyDescent="0.2">
      <c r="A168" s="5"/>
      <c r="B168" s="6"/>
    </row>
    <row r="169" spans="1:2" ht="12.75" x14ac:dyDescent="0.2">
      <c r="A169" s="5"/>
      <c r="B169" s="6"/>
    </row>
    <row r="170" spans="1:2" ht="12.75" x14ac:dyDescent="0.2">
      <c r="A170" s="5"/>
      <c r="B170" s="6"/>
    </row>
    <row r="171" spans="1:2" ht="12.75" x14ac:dyDescent="0.2">
      <c r="A171" s="5"/>
      <c r="B171" s="6"/>
    </row>
    <row r="172" spans="1:2" ht="12.75" x14ac:dyDescent="0.2">
      <c r="A172" s="5"/>
      <c r="B172" s="6"/>
    </row>
    <row r="173" spans="1:2" ht="12.75" x14ac:dyDescent="0.2">
      <c r="A173" s="5"/>
      <c r="B173" s="6"/>
    </row>
    <row r="174" spans="1:2" ht="12.75" x14ac:dyDescent="0.2">
      <c r="A174" s="5"/>
      <c r="B174" s="6"/>
    </row>
    <row r="175" spans="1:2" ht="12.75" x14ac:dyDescent="0.2">
      <c r="A175" s="5"/>
      <c r="B175" s="6"/>
    </row>
    <row r="176" spans="1:2" ht="12.75" x14ac:dyDescent="0.2">
      <c r="A176" s="5"/>
      <c r="B176" s="6"/>
    </row>
    <row r="177" spans="1:2" ht="12.75" x14ac:dyDescent="0.2">
      <c r="A177" s="5"/>
      <c r="B177" s="6"/>
    </row>
    <row r="178" spans="1:2" ht="12.75" x14ac:dyDescent="0.2">
      <c r="A178" s="5"/>
      <c r="B178" s="6"/>
    </row>
    <row r="179" spans="1:2" ht="12.75" x14ac:dyDescent="0.2">
      <c r="A179" s="5"/>
      <c r="B179" s="6"/>
    </row>
    <row r="180" spans="1:2" ht="12.75" x14ac:dyDescent="0.2">
      <c r="A180" s="5"/>
      <c r="B180" s="6"/>
    </row>
    <row r="181" spans="1:2" ht="12.75" x14ac:dyDescent="0.2">
      <c r="A181" s="5"/>
      <c r="B181" s="6"/>
    </row>
    <row r="182" spans="1:2" ht="12.75" x14ac:dyDescent="0.2">
      <c r="A182" s="5"/>
      <c r="B182" s="6"/>
    </row>
    <row r="183" spans="1:2" ht="12.75" x14ac:dyDescent="0.2">
      <c r="A183" s="5"/>
      <c r="B183" s="6"/>
    </row>
    <row r="184" spans="1:2" ht="12.75" x14ac:dyDescent="0.2">
      <c r="A184" s="5"/>
      <c r="B184" s="6"/>
    </row>
    <row r="185" spans="1:2" ht="12.75" x14ac:dyDescent="0.2">
      <c r="A185" s="5"/>
      <c r="B185" s="6"/>
    </row>
    <row r="186" spans="1:2" ht="12.75" x14ac:dyDescent="0.2">
      <c r="A186" s="5"/>
      <c r="B186" s="6"/>
    </row>
    <row r="187" spans="1:2" ht="12.75" x14ac:dyDescent="0.2">
      <c r="A187" s="5"/>
      <c r="B187" s="6"/>
    </row>
    <row r="188" spans="1:2" ht="12.75" x14ac:dyDescent="0.2">
      <c r="A188" s="5"/>
      <c r="B188" s="6"/>
    </row>
    <row r="189" spans="1:2" ht="12.75" x14ac:dyDescent="0.2">
      <c r="A189" s="5"/>
      <c r="B189" s="6"/>
    </row>
    <row r="190" spans="1:2" ht="12.75" x14ac:dyDescent="0.2">
      <c r="A190" s="5"/>
      <c r="B190" s="6"/>
    </row>
    <row r="191" spans="1:2" ht="12.75" x14ac:dyDescent="0.2">
      <c r="A191" s="5"/>
      <c r="B191" s="6"/>
    </row>
    <row r="192" spans="1:2" ht="12.75" x14ac:dyDescent="0.2">
      <c r="A192" s="5"/>
      <c r="B192" s="6"/>
    </row>
    <row r="193" spans="1:2" ht="12.75" x14ac:dyDescent="0.2">
      <c r="A193" s="5"/>
      <c r="B193" s="6"/>
    </row>
    <row r="194" spans="1:2" ht="12.75" x14ac:dyDescent="0.2">
      <c r="A194" s="5"/>
      <c r="B194" s="6"/>
    </row>
    <row r="195" spans="1:2" ht="12.75" x14ac:dyDescent="0.2">
      <c r="A195" s="5"/>
      <c r="B195" s="6"/>
    </row>
    <row r="196" spans="1:2" ht="12.75" x14ac:dyDescent="0.2">
      <c r="A196" s="5"/>
      <c r="B196" s="6"/>
    </row>
    <row r="197" spans="1:2" ht="12.75" x14ac:dyDescent="0.2">
      <c r="A197" s="5"/>
      <c r="B197" s="6"/>
    </row>
    <row r="198" spans="1:2" ht="12.75" x14ac:dyDescent="0.2">
      <c r="A198" s="5"/>
      <c r="B198" s="6"/>
    </row>
    <row r="199" spans="1:2" ht="12.75" x14ac:dyDescent="0.2">
      <c r="A199" s="5"/>
      <c r="B199" s="6"/>
    </row>
    <row r="200" spans="1:2" ht="12.75" x14ac:dyDescent="0.2">
      <c r="A200" s="5"/>
      <c r="B200" s="6"/>
    </row>
    <row r="201" spans="1:2" ht="12.75" x14ac:dyDescent="0.2">
      <c r="A201" s="5"/>
      <c r="B201" s="6"/>
    </row>
    <row r="202" spans="1:2" ht="12.75" x14ac:dyDescent="0.2">
      <c r="A202" s="5"/>
      <c r="B202" s="6"/>
    </row>
    <row r="203" spans="1:2" ht="12.75" x14ac:dyDescent="0.2">
      <c r="A203" s="5"/>
      <c r="B203" s="6"/>
    </row>
    <row r="204" spans="1:2" ht="12.75" x14ac:dyDescent="0.2">
      <c r="A204" s="5"/>
      <c r="B204" s="6"/>
    </row>
    <row r="205" spans="1:2" ht="12.75" x14ac:dyDescent="0.2">
      <c r="A205" s="5"/>
      <c r="B205" s="6"/>
    </row>
    <row r="206" spans="1:2" ht="12.75" x14ac:dyDescent="0.2">
      <c r="A206" s="5"/>
      <c r="B206" s="6"/>
    </row>
    <row r="207" spans="1:2" ht="12.75" x14ac:dyDescent="0.2">
      <c r="A207" s="5"/>
      <c r="B207" s="6"/>
    </row>
    <row r="208" spans="1:2" ht="12.75" x14ac:dyDescent="0.2">
      <c r="A208" s="5"/>
      <c r="B208" s="6"/>
    </row>
    <row r="209" spans="1:2" ht="12.75" x14ac:dyDescent="0.2">
      <c r="A209" s="5"/>
      <c r="B209" s="6"/>
    </row>
    <row r="210" spans="1:2" ht="12.75" x14ac:dyDescent="0.2">
      <c r="A210" s="5"/>
      <c r="B210" s="6"/>
    </row>
    <row r="211" spans="1:2" ht="12.75" x14ac:dyDescent="0.2">
      <c r="A211" s="5"/>
      <c r="B211" s="6"/>
    </row>
    <row r="212" spans="1:2" ht="12.75" x14ac:dyDescent="0.2">
      <c r="A212" s="5"/>
      <c r="B212" s="6"/>
    </row>
    <row r="213" spans="1:2" ht="12.75" x14ac:dyDescent="0.2">
      <c r="A213" s="5"/>
      <c r="B213" s="6"/>
    </row>
    <row r="214" spans="1:2" ht="12.75" x14ac:dyDescent="0.2">
      <c r="A214" s="5"/>
      <c r="B214" s="6"/>
    </row>
    <row r="215" spans="1:2" ht="12.75" x14ac:dyDescent="0.2">
      <c r="A215" s="5"/>
      <c r="B215" s="6"/>
    </row>
    <row r="216" spans="1:2" ht="12.75" x14ac:dyDescent="0.2">
      <c r="A216" s="5"/>
      <c r="B216" s="6"/>
    </row>
    <row r="217" spans="1:2" ht="12.75" x14ac:dyDescent="0.2">
      <c r="A217" s="5"/>
      <c r="B217" s="6"/>
    </row>
    <row r="218" spans="1:2" ht="12.75" x14ac:dyDescent="0.2">
      <c r="A218" s="5"/>
      <c r="B218" s="6"/>
    </row>
    <row r="219" spans="1:2" ht="12.75" x14ac:dyDescent="0.2">
      <c r="A219" s="5"/>
      <c r="B219" s="6"/>
    </row>
    <row r="220" spans="1:2" ht="12.75" x14ac:dyDescent="0.2">
      <c r="A220" s="5"/>
      <c r="B220" s="6"/>
    </row>
    <row r="221" spans="1:2" ht="12.75" x14ac:dyDescent="0.2">
      <c r="A221" s="5"/>
      <c r="B221" s="6"/>
    </row>
    <row r="222" spans="1:2" ht="12.75" x14ac:dyDescent="0.2">
      <c r="A222" s="5"/>
      <c r="B222" s="6"/>
    </row>
    <row r="223" spans="1:2" ht="12.75" x14ac:dyDescent="0.2">
      <c r="A223" s="5"/>
      <c r="B223" s="6"/>
    </row>
    <row r="224" spans="1:2" ht="12.75" x14ac:dyDescent="0.2">
      <c r="A224" s="5"/>
      <c r="B224" s="6"/>
    </row>
    <row r="225" spans="1:2" ht="12.75" x14ac:dyDescent="0.2">
      <c r="A225" s="5"/>
      <c r="B225" s="6"/>
    </row>
    <row r="226" spans="1:2" ht="12.75" x14ac:dyDescent="0.2">
      <c r="A226" s="5"/>
      <c r="B226" s="6"/>
    </row>
    <row r="227" spans="1:2" ht="12.75" x14ac:dyDescent="0.2">
      <c r="A227" s="5"/>
      <c r="B227" s="6"/>
    </row>
    <row r="228" spans="1:2" ht="12.75" x14ac:dyDescent="0.2">
      <c r="A228" s="5"/>
      <c r="B228" s="6"/>
    </row>
    <row r="229" spans="1:2" ht="12.75" x14ac:dyDescent="0.2">
      <c r="A229" s="5"/>
      <c r="B229" s="6"/>
    </row>
    <row r="230" spans="1:2" ht="12.75" x14ac:dyDescent="0.2">
      <c r="A230" s="5"/>
      <c r="B230" s="6"/>
    </row>
    <row r="231" spans="1:2" ht="12.75" x14ac:dyDescent="0.2">
      <c r="A231" s="5"/>
      <c r="B231" s="6"/>
    </row>
    <row r="232" spans="1:2" ht="12.75" x14ac:dyDescent="0.2">
      <c r="A232" s="5"/>
      <c r="B232" s="6"/>
    </row>
    <row r="233" spans="1:2" ht="12.75" x14ac:dyDescent="0.2">
      <c r="A233" s="5"/>
      <c r="B233" s="6"/>
    </row>
    <row r="234" spans="1:2" ht="12.75" x14ac:dyDescent="0.2">
      <c r="A234" s="5"/>
      <c r="B234" s="6"/>
    </row>
    <row r="235" spans="1:2" ht="12.75" x14ac:dyDescent="0.2">
      <c r="A235" s="5"/>
      <c r="B235" s="6"/>
    </row>
    <row r="236" spans="1:2" ht="12.75" x14ac:dyDescent="0.2">
      <c r="A236" s="5"/>
      <c r="B236" s="6"/>
    </row>
    <row r="237" spans="1:2" ht="12.75" x14ac:dyDescent="0.2">
      <c r="A237" s="5"/>
      <c r="B237" s="6"/>
    </row>
    <row r="238" spans="1:2" ht="12.75" x14ac:dyDescent="0.2">
      <c r="A238" s="5"/>
      <c r="B238" s="6"/>
    </row>
    <row r="239" spans="1:2" ht="12.75" x14ac:dyDescent="0.2">
      <c r="A239" s="5"/>
      <c r="B239" s="6"/>
    </row>
    <row r="240" spans="1:2" ht="12.75" x14ac:dyDescent="0.2">
      <c r="A240" s="5"/>
      <c r="B240" s="6"/>
    </row>
    <row r="241" spans="1:2" ht="12.75" x14ac:dyDescent="0.2">
      <c r="A241" s="5"/>
      <c r="B241" s="6"/>
    </row>
    <row r="242" spans="1:2" ht="12.75" x14ac:dyDescent="0.2">
      <c r="A242" s="5"/>
      <c r="B242" s="6"/>
    </row>
    <row r="243" spans="1:2" ht="12.75" x14ac:dyDescent="0.2">
      <c r="A243" s="5"/>
      <c r="B243" s="6"/>
    </row>
    <row r="244" spans="1:2" ht="12.75" x14ac:dyDescent="0.2">
      <c r="A244" s="5"/>
      <c r="B244" s="6"/>
    </row>
    <row r="245" spans="1:2" ht="12.75" x14ac:dyDescent="0.2">
      <c r="A245" s="5"/>
      <c r="B245" s="6"/>
    </row>
    <row r="246" spans="1:2" ht="12.75" x14ac:dyDescent="0.2">
      <c r="A246" s="5"/>
      <c r="B246" s="6"/>
    </row>
    <row r="247" spans="1:2" ht="12.75" x14ac:dyDescent="0.2">
      <c r="A247" s="5"/>
      <c r="B247" s="6"/>
    </row>
    <row r="248" spans="1:2" ht="12.75" x14ac:dyDescent="0.2">
      <c r="A248" s="5"/>
      <c r="B248" s="6"/>
    </row>
    <row r="249" spans="1:2" ht="12.75" x14ac:dyDescent="0.2">
      <c r="A249" s="5"/>
      <c r="B249" s="6"/>
    </row>
    <row r="250" spans="1:2" ht="12.75" x14ac:dyDescent="0.2">
      <c r="A250" s="5"/>
      <c r="B250" s="6"/>
    </row>
    <row r="251" spans="1:2" ht="12.75" x14ac:dyDescent="0.2">
      <c r="A251" s="5"/>
      <c r="B251" s="6"/>
    </row>
    <row r="252" spans="1:2" ht="12.75" x14ac:dyDescent="0.2">
      <c r="A252" s="5"/>
      <c r="B252" s="6"/>
    </row>
    <row r="253" spans="1:2" ht="12.75" x14ac:dyDescent="0.2">
      <c r="A253" s="5"/>
      <c r="B253" s="6"/>
    </row>
    <row r="254" spans="1:2" ht="12.75" x14ac:dyDescent="0.2">
      <c r="A254" s="5"/>
      <c r="B254" s="6"/>
    </row>
    <row r="255" spans="1:2" ht="12.75" x14ac:dyDescent="0.2">
      <c r="A255" s="5"/>
      <c r="B255" s="6"/>
    </row>
    <row r="256" spans="1:2" ht="12.75" x14ac:dyDescent="0.2">
      <c r="A256" s="5"/>
      <c r="B256" s="6"/>
    </row>
    <row r="257" spans="1:2" ht="12.75" x14ac:dyDescent="0.2">
      <c r="A257" s="5"/>
      <c r="B257" s="6"/>
    </row>
    <row r="258" spans="1:2" ht="12.75" x14ac:dyDescent="0.2">
      <c r="A258" s="5"/>
      <c r="B258" s="6"/>
    </row>
    <row r="259" spans="1:2" ht="12.75" x14ac:dyDescent="0.2">
      <c r="A259" s="5"/>
      <c r="B259" s="6"/>
    </row>
    <row r="260" spans="1:2" ht="12.75" x14ac:dyDescent="0.2">
      <c r="A260" s="5"/>
      <c r="B260" s="6"/>
    </row>
    <row r="261" spans="1:2" ht="12.75" x14ac:dyDescent="0.2">
      <c r="A261" s="5"/>
      <c r="B261" s="6"/>
    </row>
    <row r="262" spans="1:2" ht="12.75" x14ac:dyDescent="0.2">
      <c r="A262" s="5"/>
      <c r="B262" s="6"/>
    </row>
    <row r="263" spans="1:2" ht="12.75" x14ac:dyDescent="0.2">
      <c r="A263" s="5"/>
      <c r="B263" s="6"/>
    </row>
    <row r="264" spans="1:2" ht="12.75" x14ac:dyDescent="0.2">
      <c r="A264" s="5"/>
      <c r="B264" s="6"/>
    </row>
    <row r="265" spans="1:2" ht="12.75" x14ac:dyDescent="0.2">
      <c r="A265" s="5"/>
      <c r="B265" s="6"/>
    </row>
    <row r="266" spans="1:2" ht="12.75" x14ac:dyDescent="0.2">
      <c r="A266" s="5"/>
      <c r="B266" s="6"/>
    </row>
    <row r="267" spans="1:2" ht="12.75" x14ac:dyDescent="0.2">
      <c r="A267" s="5"/>
      <c r="B267" s="6"/>
    </row>
    <row r="268" spans="1:2" ht="12.75" x14ac:dyDescent="0.2">
      <c r="A268" s="5"/>
      <c r="B268" s="6"/>
    </row>
    <row r="269" spans="1:2" ht="12.75" x14ac:dyDescent="0.2">
      <c r="A269" s="5"/>
      <c r="B269" s="6"/>
    </row>
    <row r="270" spans="1:2" ht="12.75" x14ac:dyDescent="0.2">
      <c r="A270" s="5"/>
      <c r="B270" s="6"/>
    </row>
    <row r="271" spans="1:2" ht="12.75" x14ac:dyDescent="0.2">
      <c r="A271" s="5"/>
      <c r="B271" s="6"/>
    </row>
    <row r="272" spans="1:2" ht="12.75" x14ac:dyDescent="0.2">
      <c r="A272" s="5"/>
      <c r="B272" s="6"/>
    </row>
    <row r="273" spans="1:2" ht="12.75" x14ac:dyDescent="0.2">
      <c r="A273" s="5"/>
      <c r="B273" s="6"/>
    </row>
    <row r="274" spans="1:2" ht="12.75" x14ac:dyDescent="0.2">
      <c r="A274" s="5"/>
      <c r="B274" s="6"/>
    </row>
    <row r="275" spans="1:2" ht="12.75" x14ac:dyDescent="0.2">
      <c r="A275" s="5"/>
      <c r="B275" s="6"/>
    </row>
    <row r="276" spans="1:2" ht="12.75" x14ac:dyDescent="0.2">
      <c r="A276" s="5"/>
      <c r="B276" s="6"/>
    </row>
    <row r="277" spans="1:2" ht="12.75" x14ac:dyDescent="0.2">
      <c r="A277" s="5"/>
      <c r="B277" s="6"/>
    </row>
    <row r="278" spans="1:2" ht="12.75" x14ac:dyDescent="0.2">
      <c r="A278" s="5"/>
      <c r="B278" s="6"/>
    </row>
    <row r="279" spans="1:2" ht="12.75" x14ac:dyDescent="0.2">
      <c r="A279" s="5"/>
      <c r="B279" s="6"/>
    </row>
    <row r="280" spans="1:2" ht="12.75" x14ac:dyDescent="0.2">
      <c r="A280" s="5"/>
      <c r="B280" s="6"/>
    </row>
    <row r="281" spans="1:2" ht="12.75" x14ac:dyDescent="0.2">
      <c r="A281" s="5"/>
      <c r="B281" s="6"/>
    </row>
    <row r="282" spans="1:2" ht="12.75" x14ac:dyDescent="0.2">
      <c r="A282" s="5"/>
      <c r="B282" s="6"/>
    </row>
    <row r="283" spans="1:2" ht="12.75" x14ac:dyDescent="0.2">
      <c r="A283" s="5"/>
      <c r="B283" s="6"/>
    </row>
    <row r="284" spans="1:2" ht="12.75" x14ac:dyDescent="0.2">
      <c r="A284" s="5"/>
      <c r="B284" s="6"/>
    </row>
    <row r="285" spans="1:2" ht="12.75" x14ac:dyDescent="0.2">
      <c r="A285" s="5"/>
      <c r="B285" s="6"/>
    </row>
    <row r="286" spans="1:2" ht="12.75" x14ac:dyDescent="0.2">
      <c r="A286" s="5"/>
      <c r="B286" s="6"/>
    </row>
    <row r="287" spans="1:2" ht="12.75" x14ac:dyDescent="0.2">
      <c r="A287" s="5"/>
      <c r="B287" s="6"/>
    </row>
    <row r="288" spans="1:2" ht="12.75" x14ac:dyDescent="0.2">
      <c r="A288" s="5"/>
      <c r="B288" s="6"/>
    </row>
    <row r="289" spans="1:2" ht="12.75" x14ac:dyDescent="0.2">
      <c r="A289" s="5"/>
      <c r="B289" s="6"/>
    </row>
    <row r="290" spans="1:2" ht="12.75" x14ac:dyDescent="0.2">
      <c r="A290" s="5"/>
      <c r="B290" s="6"/>
    </row>
    <row r="291" spans="1:2" ht="12.75" x14ac:dyDescent="0.2">
      <c r="A291" s="5"/>
      <c r="B291" s="6"/>
    </row>
    <row r="292" spans="1:2" ht="12.75" x14ac:dyDescent="0.2">
      <c r="A292" s="5"/>
      <c r="B292" s="6"/>
    </row>
    <row r="293" spans="1:2" ht="12.75" x14ac:dyDescent="0.2">
      <c r="A293" s="5"/>
      <c r="B293" s="6"/>
    </row>
    <row r="294" spans="1:2" ht="12.75" x14ac:dyDescent="0.2">
      <c r="A294" s="5"/>
      <c r="B294" s="6"/>
    </row>
    <row r="295" spans="1:2" ht="12.75" x14ac:dyDescent="0.2">
      <c r="A295" s="5"/>
      <c r="B295" s="6"/>
    </row>
    <row r="296" spans="1:2" ht="12.75" x14ac:dyDescent="0.2">
      <c r="A296" s="5"/>
      <c r="B296" s="6"/>
    </row>
    <row r="297" spans="1:2" ht="12.75" x14ac:dyDescent="0.2">
      <c r="A297" s="5"/>
      <c r="B297" s="6"/>
    </row>
    <row r="298" spans="1:2" ht="12.75" x14ac:dyDescent="0.2">
      <c r="A298" s="5"/>
      <c r="B298" s="6"/>
    </row>
    <row r="299" spans="1:2" ht="12.75" x14ac:dyDescent="0.2">
      <c r="A299" s="5"/>
      <c r="B299" s="6"/>
    </row>
    <row r="300" spans="1:2" ht="12.75" x14ac:dyDescent="0.2">
      <c r="A300" s="5"/>
      <c r="B300" s="6"/>
    </row>
    <row r="301" spans="1:2" ht="12.75" x14ac:dyDescent="0.2">
      <c r="A301" s="5"/>
      <c r="B301" s="6"/>
    </row>
    <row r="302" spans="1:2" ht="12.75" x14ac:dyDescent="0.2">
      <c r="A302" s="5"/>
      <c r="B302" s="6"/>
    </row>
    <row r="303" spans="1:2" ht="12.75" x14ac:dyDescent="0.2">
      <c r="A303" s="5"/>
      <c r="B303" s="6"/>
    </row>
    <row r="304" spans="1:2" ht="12.75" x14ac:dyDescent="0.2">
      <c r="A304" s="5"/>
      <c r="B304" s="6"/>
    </row>
    <row r="305" spans="1:2" ht="12.75" x14ac:dyDescent="0.2">
      <c r="A305" s="5"/>
      <c r="B305" s="6"/>
    </row>
    <row r="306" spans="1:2" ht="12.75" x14ac:dyDescent="0.2">
      <c r="A306" s="5"/>
      <c r="B306" s="6"/>
    </row>
    <row r="307" spans="1:2" ht="12.75" x14ac:dyDescent="0.2">
      <c r="A307" s="5"/>
      <c r="B307" s="6"/>
    </row>
    <row r="308" spans="1:2" ht="12.75" x14ac:dyDescent="0.2">
      <c r="A308" s="5"/>
      <c r="B308" s="6"/>
    </row>
    <row r="309" spans="1:2" ht="12.75" x14ac:dyDescent="0.2">
      <c r="A309" s="5"/>
      <c r="B309" s="6"/>
    </row>
    <row r="310" spans="1:2" ht="12.75" x14ac:dyDescent="0.2">
      <c r="A310" s="5"/>
      <c r="B310" s="6"/>
    </row>
    <row r="311" spans="1:2" ht="12.75" x14ac:dyDescent="0.2">
      <c r="A311" s="5"/>
      <c r="B311" s="6"/>
    </row>
    <row r="312" spans="1:2" ht="12.75" x14ac:dyDescent="0.2">
      <c r="A312" s="5"/>
      <c r="B312" s="6"/>
    </row>
    <row r="313" spans="1:2" ht="12.75" x14ac:dyDescent="0.2">
      <c r="A313" s="5"/>
      <c r="B313" s="6"/>
    </row>
    <row r="314" spans="1:2" ht="12.75" x14ac:dyDescent="0.2">
      <c r="A314" s="5"/>
      <c r="B314" s="6"/>
    </row>
    <row r="315" spans="1:2" ht="12.75" x14ac:dyDescent="0.2">
      <c r="A315" s="5"/>
      <c r="B315" s="6"/>
    </row>
    <row r="316" spans="1:2" ht="12.75" x14ac:dyDescent="0.2">
      <c r="A316" s="5"/>
      <c r="B316" s="6"/>
    </row>
    <row r="317" spans="1:2" ht="12.75" x14ac:dyDescent="0.2">
      <c r="A317" s="5"/>
      <c r="B317" s="6"/>
    </row>
    <row r="318" spans="1:2" ht="12.75" x14ac:dyDescent="0.2">
      <c r="A318" s="5"/>
      <c r="B318" s="6"/>
    </row>
    <row r="319" spans="1:2" ht="12.75" x14ac:dyDescent="0.2">
      <c r="A319" s="5"/>
      <c r="B319" s="6"/>
    </row>
    <row r="320" spans="1:2" ht="12.75" x14ac:dyDescent="0.2">
      <c r="A320" s="5"/>
      <c r="B320" s="6"/>
    </row>
    <row r="321" spans="1:2" ht="12.75" x14ac:dyDescent="0.2">
      <c r="A321" s="5"/>
      <c r="B321" s="6"/>
    </row>
    <row r="322" spans="1:2" ht="12.75" x14ac:dyDescent="0.2">
      <c r="A322" s="5"/>
      <c r="B322" s="6"/>
    </row>
    <row r="323" spans="1:2" ht="12.75" x14ac:dyDescent="0.2">
      <c r="A323" s="5"/>
      <c r="B323" s="6"/>
    </row>
    <row r="324" spans="1:2" ht="12.75" x14ac:dyDescent="0.2">
      <c r="A324" s="5"/>
      <c r="B324" s="6"/>
    </row>
    <row r="325" spans="1:2" ht="12.75" x14ac:dyDescent="0.2">
      <c r="A325" s="5"/>
      <c r="B325" s="6"/>
    </row>
    <row r="326" spans="1:2" ht="12.75" x14ac:dyDescent="0.2">
      <c r="A326" s="5"/>
      <c r="B326" s="6"/>
    </row>
    <row r="327" spans="1:2" ht="12.75" x14ac:dyDescent="0.2">
      <c r="A327" s="5"/>
      <c r="B327" s="6"/>
    </row>
    <row r="328" spans="1:2" ht="12.75" x14ac:dyDescent="0.2">
      <c r="A328" s="5"/>
      <c r="B328" s="6"/>
    </row>
    <row r="329" spans="1:2" ht="12.75" x14ac:dyDescent="0.2">
      <c r="A329" s="5"/>
      <c r="B329" s="6"/>
    </row>
    <row r="330" spans="1:2" ht="12.75" x14ac:dyDescent="0.2">
      <c r="A330" s="5"/>
      <c r="B330" s="6"/>
    </row>
    <row r="331" spans="1:2" ht="12.75" x14ac:dyDescent="0.2">
      <c r="A331" s="5"/>
      <c r="B331" s="6"/>
    </row>
    <row r="332" spans="1:2" ht="12.75" x14ac:dyDescent="0.2">
      <c r="A332" s="5"/>
      <c r="B332" s="6"/>
    </row>
    <row r="333" spans="1:2" ht="12.75" x14ac:dyDescent="0.2">
      <c r="A333" s="5"/>
      <c r="B333" s="6"/>
    </row>
    <row r="334" spans="1:2" ht="12.75" x14ac:dyDescent="0.2">
      <c r="A334" s="5"/>
      <c r="B334" s="6"/>
    </row>
    <row r="335" spans="1:2" ht="12.75" x14ac:dyDescent="0.2">
      <c r="A335" s="5"/>
      <c r="B335" s="6"/>
    </row>
    <row r="336" spans="1:2" ht="12.75" x14ac:dyDescent="0.2">
      <c r="A336" s="5"/>
      <c r="B336" s="6"/>
    </row>
    <row r="337" spans="1:2" ht="12.75" x14ac:dyDescent="0.2">
      <c r="A337" s="5"/>
      <c r="B337" s="6"/>
    </row>
    <row r="338" spans="1:2" ht="12.75" x14ac:dyDescent="0.2">
      <c r="A338" s="5"/>
      <c r="B338" s="6"/>
    </row>
    <row r="339" spans="1:2" ht="12.75" x14ac:dyDescent="0.2">
      <c r="A339" s="5"/>
      <c r="B339" s="6"/>
    </row>
    <row r="340" spans="1:2" ht="12.75" x14ac:dyDescent="0.2">
      <c r="A340" s="5"/>
      <c r="B340" s="6"/>
    </row>
    <row r="341" spans="1:2" ht="12.75" x14ac:dyDescent="0.2">
      <c r="A341" s="5"/>
      <c r="B341" s="6"/>
    </row>
    <row r="342" spans="1:2" ht="12.75" x14ac:dyDescent="0.2">
      <c r="A342" s="5"/>
      <c r="B342" s="6"/>
    </row>
    <row r="343" spans="1:2" ht="12.75" x14ac:dyDescent="0.2">
      <c r="A343" s="5"/>
      <c r="B343" s="6"/>
    </row>
    <row r="344" spans="1:2" ht="12.75" x14ac:dyDescent="0.2">
      <c r="A344" s="5"/>
      <c r="B344" s="6"/>
    </row>
    <row r="345" spans="1:2" ht="12.75" x14ac:dyDescent="0.2">
      <c r="A345" s="5"/>
      <c r="B345" s="6"/>
    </row>
    <row r="346" spans="1:2" ht="12.75" x14ac:dyDescent="0.2">
      <c r="A346" s="5"/>
      <c r="B346" s="6"/>
    </row>
    <row r="347" spans="1:2" ht="12.75" x14ac:dyDescent="0.2">
      <c r="A347" s="5"/>
      <c r="B347" s="6"/>
    </row>
    <row r="348" spans="1:2" ht="12.75" x14ac:dyDescent="0.2">
      <c r="A348" s="5"/>
      <c r="B348" s="6"/>
    </row>
    <row r="349" spans="1:2" ht="12.75" x14ac:dyDescent="0.2">
      <c r="A349" s="5"/>
      <c r="B349" s="6"/>
    </row>
    <row r="350" spans="1:2" ht="12.75" x14ac:dyDescent="0.2">
      <c r="A350" s="5"/>
      <c r="B350" s="6"/>
    </row>
    <row r="351" spans="1:2" ht="12.75" x14ac:dyDescent="0.2">
      <c r="A351" s="5"/>
      <c r="B351" s="6"/>
    </row>
    <row r="352" spans="1:2" ht="12.75" x14ac:dyDescent="0.2">
      <c r="A352" s="5"/>
      <c r="B352" s="6"/>
    </row>
    <row r="353" spans="1:2" ht="12.75" x14ac:dyDescent="0.2">
      <c r="A353" s="5"/>
      <c r="B353" s="6"/>
    </row>
    <row r="354" spans="1:2" ht="12.75" x14ac:dyDescent="0.2">
      <c r="A354" s="5"/>
      <c r="B354" s="6"/>
    </row>
    <row r="355" spans="1:2" ht="12.75" x14ac:dyDescent="0.2">
      <c r="A355" s="5"/>
      <c r="B355" s="6"/>
    </row>
    <row r="356" spans="1:2" ht="12.75" x14ac:dyDescent="0.2">
      <c r="A356" s="5"/>
      <c r="B356" s="6"/>
    </row>
    <row r="357" spans="1:2" ht="12.75" x14ac:dyDescent="0.2">
      <c r="A357" s="5"/>
      <c r="B357" s="6"/>
    </row>
    <row r="358" spans="1:2" ht="12.75" x14ac:dyDescent="0.2">
      <c r="A358" s="5"/>
      <c r="B358" s="6"/>
    </row>
    <row r="359" spans="1:2" ht="12.75" x14ac:dyDescent="0.2">
      <c r="A359" s="5"/>
      <c r="B359" s="6"/>
    </row>
    <row r="360" spans="1:2" ht="12.75" x14ac:dyDescent="0.2">
      <c r="A360" s="5"/>
      <c r="B360" s="6"/>
    </row>
    <row r="361" spans="1:2" ht="12.75" x14ac:dyDescent="0.2">
      <c r="A361" s="5"/>
      <c r="B361" s="6"/>
    </row>
    <row r="362" spans="1:2" ht="12.75" x14ac:dyDescent="0.2">
      <c r="A362" s="5"/>
      <c r="B362" s="6"/>
    </row>
    <row r="363" spans="1:2" ht="12.75" x14ac:dyDescent="0.2">
      <c r="A363" s="5"/>
      <c r="B363" s="6"/>
    </row>
    <row r="364" spans="1:2" ht="12.75" x14ac:dyDescent="0.2">
      <c r="A364" s="5"/>
      <c r="B364" s="6"/>
    </row>
    <row r="365" spans="1:2" ht="12.75" x14ac:dyDescent="0.2">
      <c r="A365" s="5"/>
      <c r="B365" s="6"/>
    </row>
    <row r="366" spans="1:2" ht="12.75" x14ac:dyDescent="0.2">
      <c r="A366" s="5"/>
      <c r="B366" s="6"/>
    </row>
    <row r="367" spans="1:2" ht="12.75" x14ac:dyDescent="0.2">
      <c r="A367" s="5"/>
      <c r="B367" s="6"/>
    </row>
    <row r="368" spans="1:2" ht="12.75" x14ac:dyDescent="0.2">
      <c r="A368" s="5"/>
      <c r="B368" s="6"/>
    </row>
    <row r="369" spans="1:2" ht="12.75" x14ac:dyDescent="0.2">
      <c r="A369" s="5"/>
      <c r="B369" s="6"/>
    </row>
    <row r="370" spans="1:2" ht="12.75" x14ac:dyDescent="0.2">
      <c r="A370" s="5"/>
      <c r="B370" s="6"/>
    </row>
    <row r="371" spans="1:2" ht="12.75" x14ac:dyDescent="0.2">
      <c r="A371" s="5"/>
      <c r="B371" s="6"/>
    </row>
    <row r="372" spans="1:2" ht="12.75" x14ac:dyDescent="0.2">
      <c r="A372" s="5"/>
      <c r="B372" s="6"/>
    </row>
    <row r="373" spans="1:2" ht="12.75" x14ac:dyDescent="0.2">
      <c r="A373" s="5"/>
      <c r="B373" s="6"/>
    </row>
    <row r="374" spans="1:2" ht="12.75" x14ac:dyDescent="0.2">
      <c r="A374" s="5"/>
      <c r="B374" s="6"/>
    </row>
    <row r="375" spans="1:2" ht="12.75" x14ac:dyDescent="0.2">
      <c r="A375" s="5"/>
      <c r="B375" s="6"/>
    </row>
    <row r="376" spans="1:2" ht="12.75" x14ac:dyDescent="0.2">
      <c r="A376" s="5"/>
      <c r="B376" s="6"/>
    </row>
    <row r="377" spans="1:2" ht="12.75" x14ac:dyDescent="0.2">
      <c r="A377" s="5"/>
      <c r="B377" s="6"/>
    </row>
    <row r="378" spans="1:2" ht="12.75" x14ac:dyDescent="0.2">
      <c r="A378" s="5"/>
      <c r="B378" s="6"/>
    </row>
    <row r="379" spans="1:2" ht="12.75" x14ac:dyDescent="0.2">
      <c r="A379" s="5"/>
      <c r="B379" s="6"/>
    </row>
    <row r="380" spans="1:2" ht="12.75" x14ac:dyDescent="0.2">
      <c r="A380" s="5"/>
      <c r="B380" s="6"/>
    </row>
    <row r="381" spans="1:2" ht="12.75" x14ac:dyDescent="0.2">
      <c r="A381" s="5"/>
      <c r="B381" s="6"/>
    </row>
    <row r="382" spans="1:2" ht="12.75" x14ac:dyDescent="0.2">
      <c r="A382" s="5"/>
      <c r="B382" s="6"/>
    </row>
    <row r="383" spans="1:2" ht="12.75" x14ac:dyDescent="0.2">
      <c r="A383" s="5"/>
      <c r="B383" s="6"/>
    </row>
    <row r="384" spans="1:2" ht="12.75" x14ac:dyDescent="0.2">
      <c r="A384" s="5"/>
      <c r="B384" s="6"/>
    </row>
    <row r="385" spans="1:2" ht="12.75" x14ac:dyDescent="0.2">
      <c r="A385" s="5"/>
      <c r="B385" s="6"/>
    </row>
    <row r="386" spans="1:2" ht="12.75" x14ac:dyDescent="0.2">
      <c r="A386" s="5"/>
      <c r="B386" s="6"/>
    </row>
    <row r="387" spans="1:2" ht="12.75" x14ac:dyDescent="0.2">
      <c r="A387" s="5"/>
      <c r="B387" s="6"/>
    </row>
    <row r="388" spans="1:2" ht="12.75" x14ac:dyDescent="0.2">
      <c r="A388" s="5"/>
      <c r="B388" s="6"/>
    </row>
    <row r="389" spans="1:2" ht="12.75" x14ac:dyDescent="0.2">
      <c r="A389" s="5"/>
      <c r="B389" s="6"/>
    </row>
    <row r="390" spans="1:2" ht="12.75" x14ac:dyDescent="0.2">
      <c r="A390" s="5"/>
      <c r="B390" s="6"/>
    </row>
    <row r="391" spans="1:2" ht="12.75" x14ac:dyDescent="0.2">
      <c r="A391" s="5"/>
      <c r="B391" s="6"/>
    </row>
    <row r="392" spans="1:2" ht="12.75" x14ac:dyDescent="0.2">
      <c r="A392" s="5"/>
      <c r="B392" s="6"/>
    </row>
    <row r="393" spans="1:2" ht="12.75" x14ac:dyDescent="0.2">
      <c r="A393" s="5"/>
      <c r="B393" s="6"/>
    </row>
    <row r="394" spans="1:2" ht="12.75" x14ac:dyDescent="0.2">
      <c r="A394" s="5"/>
      <c r="B394" s="6"/>
    </row>
    <row r="395" spans="1:2" ht="12.75" x14ac:dyDescent="0.2">
      <c r="A395" s="5"/>
      <c r="B395" s="6"/>
    </row>
    <row r="396" spans="1:2" ht="12.75" x14ac:dyDescent="0.2">
      <c r="A396" s="5"/>
      <c r="B396" s="6"/>
    </row>
    <row r="397" spans="1:2" ht="12.75" x14ac:dyDescent="0.2">
      <c r="A397" s="5"/>
      <c r="B397" s="6"/>
    </row>
    <row r="398" spans="1:2" ht="12.75" x14ac:dyDescent="0.2">
      <c r="A398" s="5"/>
      <c r="B398" s="6"/>
    </row>
    <row r="399" spans="1:2" ht="12.75" x14ac:dyDescent="0.2">
      <c r="A399" s="5"/>
      <c r="B399" s="6"/>
    </row>
    <row r="400" spans="1:2" ht="12.75" x14ac:dyDescent="0.2">
      <c r="A400" s="5"/>
      <c r="B400" s="6"/>
    </row>
    <row r="401" spans="1:2" ht="12.75" x14ac:dyDescent="0.2">
      <c r="A401" s="5"/>
      <c r="B401" s="6"/>
    </row>
    <row r="402" spans="1:2" ht="12.75" x14ac:dyDescent="0.2">
      <c r="A402" s="5"/>
      <c r="B402" s="6"/>
    </row>
    <row r="403" spans="1:2" ht="12.75" x14ac:dyDescent="0.2">
      <c r="A403" s="5"/>
      <c r="B403" s="6"/>
    </row>
    <row r="404" spans="1:2" ht="12.75" x14ac:dyDescent="0.2">
      <c r="A404" s="5"/>
      <c r="B404" s="6"/>
    </row>
    <row r="405" spans="1:2" ht="12.75" x14ac:dyDescent="0.2">
      <c r="A405" s="5"/>
      <c r="B405" s="6"/>
    </row>
    <row r="406" spans="1:2" ht="12.75" x14ac:dyDescent="0.2">
      <c r="A406" s="5"/>
      <c r="B406" s="6"/>
    </row>
    <row r="407" spans="1:2" ht="12.75" x14ac:dyDescent="0.2">
      <c r="A407" s="5"/>
      <c r="B407" s="6"/>
    </row>
    <row r="408" spans="1:2" ht="12.75" x14ac:dyDescent="0.2">
      <c r="A408" s="5"/>
      <c r="B408" s="6"/>
    </row>
    <row r="409" spans="1:2" ht="12.75" x14ac:dyDescent="0.2">
      <c r="A409" s="5"/>
      <c r="B409" s="6"/>
    </row>
    <row r="410" spans="1:2" ht="12.75" x14ac:dyDescent="0.2">
      <c r="A410" s="5"/>
      <c r="B410" s="6"/>
    </row>
    <row r="411" spans="1:2" ht="12.75" x14ac:dyDescent="0.2">
      <c r="A411" s="5"/>
      <c r="B411" s="6"/>
    </row>
    <row r="412" spans="1:2" ht="12.75" x14ac:dyDescent="0.2">
      <c r="A412" s="5"/>
      <c r="B412" s="6"/>
    </row>
    <row r="413" spans="1:2" ht="12.75" x14ac:dyDescent="0.2">
      <c r="A413" s="5"/>
      <c r="B413" s="6"/>
    </row>
    <row r="414" spans="1:2" ht="12.75" x14ac:dyDescent="0.2">
      <c r="A414" s="5"/>
      <c r="B414" s="6"/>
    </row>
    <row r="415" spans="1:2" ht="12.75" x14ac:dyDescent="0.2">
      <c r="A415" s="5"/>
      <c r="B415" s="6"/>
    </row>
    <row r="416" spans="1:2" ht="12.75" x14ac:dyDescent="0.2">
      <c r="A416" s="5"/>
      <c r="B416" s="6"/>
    </row>
    <row r="417" spans="1:2" ht="12.75" x14ac:dyDescent="0.2">
      <c r="A417" s="5"/>
      <c r="B417" s="6"/>
    </row>
    <row r="418" spans="1:2" ht="12.75" x14ac:dyDescent="0.2">
      <c r="A418" s="5"/>
      <c r="B418" s="6"/>
    </row>
    <row r="419" spans="1:2" ht="12.75" x14ac:dyDescent="0.2">
      <c r="A419" s="5"/>
      <c r="B419" s="6"/>
    </row>
    <row r="420" spans="1:2" ht="12.75" x14ac:dyDescent="0.2">
      <c r="A420" s="5"/>
      <c r="B420" s="6"/>
    </row>
    <row r="421" spans="1:2" ht="12.75" x14ac:dyDescent="0.2">
      <c r="A421" s="5"/>
      <c r="B421" s="6"/>
    </row>
    <row r="422" spans="1:2" ht="12.75" x14ac:dyDescent="0.2">
      <c r="A422" s="5"/>
      <c r="B422" s="6"/>
    </row>
    <row r="423" spans="1:2" ht="12.75" x14ac:dyDescent="0.2">
      <c r="A423" s="5"/>
      <c r="B423" s="6"/>
    </row>
    <row r="424" spans="1:2" ht="12.75" x14ac:dyDescent="0.2">
      <c r="A424" s="5"/>
      <c r="B424" s="6"/>
    </row>
    <row r="425" spans="1:2" ht="12.75" x14ac:dyDescent="0.2">
      <c r="A425" s="5"/>
      <c r="B425" s="6"/>
    </row>
    <row r="426" spans="1:2" ht="12.75" x14ac:dyDescent="0.2">
      <c r="A426" s="5"/>
      <c r="B426" s="6"/>
    </row>
    <row r="427" spans="1:2" ht="12.75" x14ac:dyDescent="0.2">
      <c r="A427" s="5"/>
      <c r="B427" s="6"/>
    </row>
    <row r="428" spans="1:2" ht="12.75" x14ac:dyDescent="0.2">
      <c r="A428" s="5"/>
      <c r="B428" s="6"/>
    </row>
    <row r="429" spans="1:2" ht="12.75" x14ac:dyDescent="0.2">
      <c r="A429" s="5"/>
      <c r="B429" s="6"/>
    </row>
    <row r="430" spans="1:2" ht="12.75" x14ac:dyDescent="0.2">
      <c r="A430" s="5"/>
      <c r="B430" s="6"/>
    </row>
    <row r="431" spans="1:2" ht="12.75" x14ac:dyDescent="0.2">
      <c r="A431" s="5"/>
      <c r="B431" s="6"/>
    </row>
    <row r="432" spans="1:2" ht="12.75" x14ac:dyDescent="0.2">
      <c r="A432" s="5"/>
      <c r="B432" s="6"/>
    </row>
    <row r="433" spans="1:2" ht="12.75" x14ac:dyDescent="0.2">
      <c r="A433" s="5"/>
      <c r="B433" s="6"/>
    </row>
    <row r="434" spans="1:2" ht="12.75" x14ac:dyDescent="0.2">
      <c r="A434" s="5"/>
      <c r="B434" s="6"/>
    </row>
    <row r="435" spans="1:2" ht="12.75" x14ac:dyDescent="0.2">
      <c r="A435" s="5"/>
      <c r="B435" s="6"/>
    </row>
    <row r="436" spans="1:2" ht="12.75" x14ac:dyDescent="0.2">
      <c r="A436" s="5"/>
      <c r="B436" s="6"/>
    </row>
    <row r="437" spans="1:2" ht="12.75" x14ac:dyDescent="0.2">
      <c r="A437" s="5"/>
      <c r="B437" s="6"/>
    </row>
    <row r="438" spans="1:2" ht="12.75" x14ac:dyDescent="0.2">
      <c r="A438" s="5"/>
      <c r="B438" s="6"/>
    </row>
    <row r="439" spans="1:2" ht="12.75" x14ac:dyDescent="0.2">
      <c r="A439" s="5"/>
      <c r="B439" s="6"/>
    </row>
    <row r="440" spans="1:2" ht="12.75" x14ac:dyDescent="0.2">
      <c r="A440" s="5"/>
      <c r="B440" s="6"/>
    </row>
    <row r="441" spans="1:2" ht="12.75" x14ac:dyDescent="0.2">
      <c r="A441" s="5"/>
      <c r="B441" s="6"/>
    </row>
    <row r="442" spans="1:2" ht="12.75" x14ac:dyDescent="0.2">
      <c r="A442" s="5"/>
      <c r="B442" s="6"/>
    </row>
    <row r="443" spans="1:2" ht="12.75" x14ac:dyDescent="0.2">
      <c r="A443" s="5"/>
      <c r="B443" s="6"/>
    </row>
    <row r="444" spans="1:2" ht="12.75" x14ac:dyDescent="0.2">
      <c r="A444" s="5"/>
      <c r="B444" s="6"/>
    </row>
    <row r="445" spans="1:2" ht="12.75" x14ac:dyDescent="0.2">
      <c r="A445" s="5"/>
      <c r="B445" s="6"/>
    </row>
    <row r="446" spans="1:2" ht="12.75" x14ac:dyDescent="0.2">
      <c r="A446" s="5"/>
      <c r="B446" s="6"/>
    </row>
    <row r="447" spans="1:2" ht="12.75" x14ac:dyDescent="0.2">
      <c r="A447" s="5"/>
      <c r="B447" s="6"/>
    </row>
    <row r="448" spans="1:2" ht="12.75" x14ac:dyDescent="0.2">
      <c r="A448" s="5"/>
      <c r="B448" s="6"/>
    </row>
    <row r="449" spans="1:2" ht="12.75" x14ac:dyDescent="0.2">
      <c r="A449" s="5"/>
      <c r="B449" s="6"/>
    </row>
    <row r="450" spans="1:2" ht="12.75" x14ac:dyDescent="0.2">
      <c r="A450" s="5"/>
      <c r="B450" s="6"/>
    </row>
    <row r="451" spans="1:2" ht="12.75" x14ac:dyDescent="0.2">
      <c r="A451" s="5"/>
      <c r="B451" s="6"/>
    </row>
    <row r="452" spans="1:2" ht="12.75" x14ac:dyDescent="0.2">
      <c r="A452" s="5"/>
      <c r="B452" s="6"/>
    </row>
    <row r="453" spans="1:2" ht="12.75" x14ac:dyDescent="0.2">
      <c r="A453" s="5"/>
      <c r="B453" s="6"/>
    </row>
    <row r="454" spans="1:2" ht="12.75" x14ac:dyDescent="0.2">
      <c r="A454" s="5"/>
      <c r="B454" s="6"/>
    </row>
    <row r="455" spans="1:2" ht="12.75" x14ac:dyDescent="0.2">
      <c r="A455" s="5"/>
      <c r="B455" s="6"/>
    </row>
    <row r="456" spans="1:2" ht="12.75" x14ac:dyDescent="0.2">
      <c r="A456" s="5"/>
      <c r="B456" s="6"/>
    </row>
    <row r="457" spans="1:2" ht="12.75" x14ac:dyDescent="0.2">
      <c r="A457" s="5"/>
      <c r="B457" s="6"/>
    </row>
    <row r="458" spans="1:2" ht="12.75" x14ac:dyDescent="0.2">
      <c r="A458" s="5"/>
      <c r="B458" s="6"/>
    </row>
    <row r="459" spans="1:2" ht="12.75" x14ac:dyDescent="0.2">
      <c r="A459" s="5"/>
      <c r="B459" s="6"/>
    </row>
    <row r="460" spans="1:2" ht="12.75" x14ac:dyDescent="0.2">
      <c r="A460" s="5"/>
      <c r="B460" s="6"/>
    </row>
    <row r="461" spans="1:2" ht="12.75" x14ac:dyDescent="0.2">
      <c r="A461" s="5"/>
      <c r="B461" s="6"/>
    </row>
    <row r="462" spans="1:2" ht="12.75" x14ac:dyDescent="0.2">
      <c r="A462" s="5"/>
      <c r="B462" s="6"/>
    </row>
    <row r="463" spans="1:2" ht="12.75" x14ac:dyDescent="0.2">
      <c r="A463" s="5"/>
      <c r="B463" s="6"/>
    </row>
    <row r="464" spans="1:2" ht="12.75" x14ac:dyDescent="0.2">
      <c r="A464" s="5"/>
      <c r="B464" s="6"/>
    </row>
    <row r="465" spans="1:2" ht="12.75" x14ac:dyDescent="0.2">
      <c r="A465" s="5"/>
      <c r="B465" s="6"/>
    </row>
    <row r="466" spans="1:2" ht="12.75" x14ac:dyDescent="0.2">
      <c r="A466" s="5"/>
      <c r="B466" s="6"/>
    </row>
    <row r="467" spans="1:2" ht="12.75" x14ac:dyDescent="0.2">
      <c r="A467" s="5"/>
      <c r="B467" s="6"/>
    </row>
    <row r="468" spans="1:2" ht="12.75" x14ac:dyDescent="0.2">
      <c r="A468" s="5"/>
      <c r="B468" s="6"/>
    </row>
    <row r="469" spans="1:2" ht="12.75" x14ac:dyDescent="0.2">
      <c r="A469" s="5"/>
      <c r="B469" s="6"/>
    </row>
    <row r="470" spans="1:2" ht="12.75" x14ac:dyDescent="0.2">
      <c r="A470" s="5"/>
      <c r="B470" s="6"/>
    </row>
    <row r="471" spans="1:2" ht="12.75" x14ac:dyDescent="0.2">
      <c r="A471" s="5"/>
      <c r="B471" s="6"/>
    </row>
    <row r="472" spans="1:2" ht="12.75" x14ac:dyDescent="0.2">
      <c r="A472" s="5"/>
      <c r="B472" s="6"/>
    </row>
    <row r="473" spans="1:2" ht="12.75" x14ac:dyDescent="0.2">
      <c r="A473" s="5"/>
      <c r="B473" s="6"/>
    </row>
    <row r="474" spans="1:2" ht="12.75" x14ac:dyDescent="0.2">
      <c r="A474" s="5"/>
      <c r="B474" s="6"/>
    </row>
    <row r="475" spans="1:2" ht="12.75" x14ac:dyDescent="0.2">
      <c r="A475" s="5"/>
      <c r="B475" s="6"/>
    </row>
    <row r="476" spans="1:2" ht="12.75" x14ac:dyDescent="0.2">
      <c r="A476" s="5"/>
      <c r="B476" s="6"/>
    </row>
    <row r="477" spans="1:2" ht="12.75" x14ac:dyDescent="0.2">
      <c r="A477" s="5"/>
      <c r="B477" s="6"/>
    </row>
    <row r="478" spans="1:2" ht="12.75" x14ac:dyDescent="0.2">
      <c r="A478" s="5"/>
      <c r="B478" s="6"/>
    </row>
    <row r="479" spans="1:2" ht="12.75" x14ac:dyDescent="0.2">
      <c r="A479" s="5"/>
      <c r="B479" s="6"/>
    </row>
    <row r="480" spans="1:2" ht="12.75" x14ac:dyDescent="0.2">
      <c r="A480" s="5"/>
      <c r="B480" s="6"/>
    </row>
    <row r="481" spans="1:2" ht="12.75" x14ac:dyDescent="0.2">
      <c r="A481" s="5"/>
      <c r="B481" s="6"/>
    </row>
    <row r="482" spans="1:2" ht="12.75" x14ac:dyDescent="0.2">
      <c r="A482" s="5"/>
      <c r="B482" s="6"/>
    </row>
    <row r="483" spans="1:2" ht="12.75" x14ac:dyDescent="0.2">
      <c r="A483" s="5"/>
      <c r="B483" s="6"/>
    </row>
    <row r="484" spans="1:2" ht="12.75" x14ac:dyDescent="0.2">
      <c r="A484" s="5"/>
      <c r="B484" s="6"/>
    </row>
    <row r="485" spans="1:2" ht="12.75" x14ac:dyDescent="0.2">
      <c r="A485" s="5"/>
      <c r="B485" s="6"/>
    </row>
    <row r="486" spans="1:2" ht="12.75" x14ac:dyDescent="0.2">
      <c r="A486" s="5"/>
      <c r="B486" s="6"/>
    </row>
    <row r="487" spans="1:2" ht="12.75" x14ac:dyDescent="0.2">
      <c r="A487" s="5"/>
      <c r="B487" s="6"/>
    </row>
    <row r="488" spans="1:2" ht="12.75" x14ac:dyDescent="0.2">
      <c r="A488" s="5"/>
      <c r="B488" s="6"/>
    </row>
    <row r="489" spans="1:2" ht="12.75" x14ac:dyDescent="0.2">
      <c r="A489" s="5"/>
      <c r="B489" s="6"/>
    </row>
    <row r="490" spans="1:2" ht="12.75" x14ac:dyDescent="0.2">
      <c r="A490" s="5"/>
      <c r="B490" s="6"/>
    </row>
    <row r="491" spans="1:2" ht="12.75" x14ac:dyDescent="0.2">
      <c r="A491" s="5"/>
      <c r="B491" s="6"/>
    </row>
    <row r="492" spans="1:2" ht="12.75" x14ac:dyDescent="0.2">
      <c r="A492" s="5"/>
      <c r="B492" s="6"/>
    </row>
    <row r="493" spans="1:2" ht="12.75" x14ac:dyDescent="0.2">
      <c r="A493" s="5"/>
      <c r="B493" s="6"/>
    </row>
    <row r="494" spans="1:2" ht="12.75" x14ac:dyDescent="0.2">
      <c r="A494" s="5"/>
      <c r="B494" s="6"/>
    </row>
    <row r="495" spans="1:2" ht="12.75" x14ac:dyDescent="0.2">
      <c r="A495" s="5"/>
      <c r="B495" s="6"/>
    </row>
    <row r="496" spans="1:2" ht="12.75" x14ac:dyDescent="0.2">
      <c r="A496" s="5"/>
      <c r="B496" s="6"/>
    </row>
    <row r="497" spans="1:2" ht="12.75" x14ac:dyDescent="0.2">
      <c r="A497" s="5"/>
      <c r="B497" s="6"/>
    </row>
    <row r="498" spans="1:2" ht="12.75" x14ac:dyDescent="0.2">
      <c r="A498" s="5"/>
      <c r="B498" s="6"/>
    </row>
    <row r="499" spans="1:2" ht="12.75" x14ac:dyDescent="0.2">
      <c r="A499" s="5"/>
      <c r="B499" s="6"/>
    </row>
    <row r="500" spans="1:2" ht="12.75" x14ac:dyDescent="0.2">
      <c r="A500" s="5"/>
      <c r="B500" s="6"/>
    </row>
    <row r="501" spans="1:2" ht="12.75" x14ac:dyDescent="0.2">
      <c r="A501" s="5"/>
      <c r="B501" s="6"/>
    </row>
    <row r="502" spans="1:2" ht="12.75" x14ac:dyDescent="0.2">
      <c r="A502" s="5"/>
      <c r="B502" s="6"/>
    </row>
    <row r="503" spans="1:2" ht="12.75" x14ac:dyDescent="0.2">
      <c r="A503" s="5"/>
      <c r="B503" s="6"/>
    </row>
    <row r="504" spans="1:2" ht="12.75" x14ac:dyDescent="0.2">
      <c r="A504" s="5"/>
      <c r="B504" s="6"/>
    </row>
    <row r="505" spans="1:2" ht="12.75" x14ac:dyDescent="0.2">
      <c r="A505" s="5"/>
      <c r="B505" s="6"/>
    </row>
    <row r="506" spans="1:2" ht="12.75" x14ac:dyDescent="0.2">
      <c r="A506" s="5"/>
      <c r="B506" s="6"/>
    </row>
    <row r="507" spans="1:2" ht="12.75" x14ac:dyDescent="0.2">
      <c r="A507" s="5"/>
      <c r="B507" s="6"/>
    </row>
    <row r="508" spans="1:2" ht="12.75" x14ac:dyDescent="0.2">
      <c r="A508" s="5"/>
      <c r="B508" s="6"/>
    </row>
    <row r="509" spans="1:2" ht="12.75" x14ac:dyDescent="0.2">
      <c r="A509" s="5"/>
      <c r="B509" s="6"/>
    </row>
    <row r="510" spans="1:2" ht="12.75" x14ac:dyDescent="0.2">
      <c r="A510" s="5"/>
      <c r="B510" s="6"/>
    </row>
    <row r="511" spans="1:2" ht="12.75" x14ac:dyDescent="0.2">
      <c r="A511" s="5"/>
      <c r="B511" s="6"/>
    </row>
    <row r="512" spans="1:2" ht="12.75" x14ac:dyDescent="0.2">
      <c r="A512" s="5"/>
      <c r="B512" s="6"/>
    </row>
    <row r="513" spans="1:2" ht="12.75" x14ac:dyDescent="0.2">
      <c r="A513" s="5"/>
      <c r="B513" s="6"/>
    </row>
    <row r="514" spans="1:2" ht="12.75" x14ac:dyDescent="0.2">
      <c r="A514" s="5"/>
      <c r="B514" s="6"/>
    </row>
    <row r="515" spans="1:2" ht="12.75" x14ac:dyDescent="0.2">
      <c r="A515" s="5"/>
      <c r="B515" s="6"/>
    </row>
    <row r="516" spans="1:2" ht="12.75" x14ac:dyDescent="0.2">
      <c r="A516" s="5"/>
      <c r="B516" s="6"/>
    </row>
    <row r="517" spans="1:2" ht="12.75" x14ac:dyDescent="0.2">
      <c r="A517" s="5"/>
      <c r="B517" s="6"/>
    </row>
    <row r="518" spans="1:2" ht="12.75" x14ac:dyDescent="0.2">
      <c r="A518" s="5"/>
      <c r="B518" s="6"/>
    </row>
    <row r="519" spans="1:2" ht="12.75" x14ac:dyDescent="0.2">
      <c r="A519" s="5"/>
      <c r="B519" s="6"/>
    </row>
    <row r="520" spans="1:2" ht="12.75" x14ac:dyDescent="0.2">
      <c r="A520" s="5"/>
      <c r="B520" s="6"/>
    </row>
    <row r="521" spans="1:2" ht="12.75" x14ac:dyDescent="0.2">
      <c r="A521" s="5"/>
      <c r="B521" s="6"/>
    </row>
    <row r="522" spans="1:2" ht="12.75" x14ac:dyDescent="0.2">
      <c r="A522" s="5"/>
      <c r="B522" s="6"/>
    </row>
    <row r="523" spans="1:2" ht="12.75" x14ac:dyDescent="0.2">
      <c r="A523" s="5"/>
      <c r="B523" s="6"/>
    </row>
    <row r="524" spans="1:2" ht="12.75" x14ac:dyDescent="0.2">
      <c r="A524" s="5"/>
      <c r="B524" s="6"/>
    </row>
    <row r="525" spans="1:2" ht="12.75" x14ac:dyDescent="0.2">
      <c r="A525" s="5"/>
      <c r="B525" s="6"/>
    </row>
    <row r="526" spans="1:2" ht="12.75" x14ac:dyDescent="0.2">
      <c r="A526" s="5"/>
      <c r="B526" s="6"/>
    </row>
    <row r="527" spans="1:2" ht="12.75" x14ac:dyDescent="0.2">
      <c r="A527" s="5"/>
      <c r="B527" s="6"/>
    </row>
    <row r="528" spans="1:2" ht="12.75" x14ac:dyDescent="0.2">
      <c r="A528" s="5"/>
      <c r="B528" s="6"/>
    </row>
    <row r="529" spans="1:2" ht="12.75" x14ac:dyDescent="0.2">
      <c r="A529" s="5"/>
      <c r="B529" s="6"/>
    </row>
    <row r="530" spans="1:2" ht="12.75" x14ac:dyDescent="0.2">
      <c r="A530" s="5"/>
      <c r="B530" s="6"/>
    </row>
    <row r="531" spans="1:2" ht="12.75" x14ac:dyDescent="0.2">
      <c r="A531" s="5"/>
      <c r="B531" s="6"/>
    </row>
    <row r="532" spans="1:2" ht="12.75" x14ac:dyDescent="0.2">
      <c r="A532" s="5"/>
      <c r="B532" s="6"/>
    </row>
    <row r="533" spans="1:2" ht="12.75" x14ac:dyDescent="0.2">
      <c r="A533" s="5"/>
      <c r="B533" s="6"/>
    </row>
    <row r="534" spans="1:2" ht="12.75" x14ac:dyDescent="0.2">
      <c r="A534" s="5"/>
      <c r="B534" s="6"/>
    </row>
    <row r="535" spans="1:2" ht="12.75" x14ac:dyDescent="0.2">
      <c r="A535" s="5"/>
      <c r="B535" s="6"/>
    </row>
    <row r="536" spans="1:2" ht="12.75" x14ac:dyDescent="0.2">
      <c r="A536" s="5"/>
      <c r="B536" s="6"/>
    </row>
    <row r="537" spans="1:2" ht="12.75" x14ac:dyDescent="0.2">
      <c r="A537" s="5"/>
      <c r="B537" s="6"/>
    </row>
    <row r="538" spans="1:2" ht="12.75" x14ac:dyDescent="0.2">
      <c r="A538" s="5"/>
      <c r="B538" s="6"/>
    </row>
    <row r="539" spans="1:2" ht="12.75" x14ac:dyDescent="0.2">
      <c r="A539" s="5"/>
      <c r="B539" s="6"/>
    </row>
    <row r="540" spans="1:2" ht="12.75" x14ac:dyDescent="0.2">
      <c r="A540" s="5"/>
      <c r="B540" s="6"/>
    </row>
    <row r="541" spans="1:2" ht="12.75" x14ac:dyDescent="0.2">
      <c r="A541" s="5"/>
      <c r="B541" s="6"/>
    </row>
    <row r="542" spans="1:2" ht="12.75" x14ac:dyDescent="0.2">
      <c r="A542" s="5"/>
      <c r="B542" s="6"/>
    </row>
    <row r="543" spans="1:2" ht="12.75" x14ac:dyDescent="0.2">
      <c r="A543" s="5"/>
      <c r="B543" s="6"/>
    </row>
    <row r="544" spans="1:2" ht="12.75" x14ac:dyDescent="0.2">
      <c r="A544" s="5"/>
      <c r="B544" s="6"/>
    </row>
    <row r="545" spans="1:2" ht="12.75" x14ac:dyDescent="0.2">
      <c r="A545" s="5"/>
      <c r="B545" s="6"/>
    </row>
    <row r="546" spans="1:2" ht="12.75" x14ac:dyDescent="0.2">
      <c r="A546" s="5"/>
      <c r="B546" s="6"/>
    </row>
    <row r="547" spans="1:2" ht="12.75" x14ac:dyDescent="0.2">
      <c r="A547" s="5"/>
      <c r="B547" s="6"/>
    </row>
    <row r="548" spans="1:2" ht="12.75" x14ac:dyDescent="0.2">
      <c r="A548" s="5"/>
      <c r="B548" s="6"/>
    </row>
    <row r="549" spans="1:2" ht="12.75" x14ac:dyDescent="0.2">
      <c r="A549" s="5"/>
      <c r="B549" s="6"/>
    </row>
    <row r="550" spans="1:2" ht="12.75" x14ac:dyDescent="0.2">
      <c r="A550" s="5"/>
      <c r="B550" s="6"/>
    </row>
    <row r="551" spans="1:2" ht="12.75" x14ac:dyDescent="0.2">
      <c r="A551" s="5"/>
      <c r="B551" s="6"/>
    </row>
    <row r="552" spans="1:2" ht="12.75" x14ac:dyDescent="0.2">
      <c r="A552" s="5"/>
      <c r="B552" s="6"/>
    </row>
    <row r="553" spans="1:2" ht="12.75" x14ac:dyDescent="0.2">
      <c r="A553" s="5"/>
      <c r="B553" s="6"/>
    </row>
    <row r="554" spans="1:2" ht="12.75" x14ac:dyDescent="0.2">
      <c r="A554" s="5"/>
      <c r="B554" s="6"/>
    </row>
    <row r="555" spans="1:2" ht="12.75" x14ac:dyDescent="0.2">
      <c r="A555" s="5"/>
      <c r="B555" s="6"/>
    </row>
    <row r="556" spans="1:2" ht="12.75" x14ac:dyDescent="0.2">
      <c r="A556" s="5"/>
      <c r="B556" s="6"/>
    </row>
    <row r="557" spans="1:2" ht="12.75" x14ac:dyDescent="0.2">
      <c r="A557" s="5"/>
      <c r="B557" s="6"/>
    </row>
    <row r="558" spans="1:2" ht="12.75" x14ac:dyDescent="0.2">
      <c r="A558" s="5"/>
      <c r="B558" s="6"/>
    </row>
    <row r="559" spans="1:2" ht="12.75" x14ac:dyDescent="0.2">
      <c r="A559" s="5"/>
      <c r="B559" s="6"/>
    </row>
    <row r="560" spans="1:2" ht="12.75" x14ac:dyDescent="0.2">
      <c r="A560" s="5"/>
      <c r="B560" s="6"/>
    </row>
    <row r="561" spans="1:2" ht="12.75" x14ac:dyDescent="0.2">
      <c r="A561" s="5"/>
      <c r="B561" s="6"/>
    </row>
    <row r="562" spans="1:2" ht="12.75" x14ac:dyDescent="0.2">
      <c r="A562" s="5"/>
      <c r="B562" s="6"/>
    </row>
    <row r="563" spans="1:2" ht="12.75" x14ac:dyDescent="0.2">
      <c r="A563" s="5"/>
      <c r="B563" s="6"/>
    </row>
    <row r="564" spans="1:2" ht="12.75" x14ac:dyDescent="0.2">
      <c r="A564" s="5"/>
      <c r="B564" s="6"/>
    </row>
    <row r="565" spans="1:2" ht="12.75" x14ac:dyDescent="0.2">
      <c r="A565" s="5"/>
      <c r="B565" s="6"/>
    </row>
    <row r="566" spans="1:2" ht="12.75" x14ac:dyDescent="0.2">
      <c r="A566" s="5"/>
      <c r="B566" s="6"/>
    </row>
    <row r="567" spans="1:2" ht="12.75" x14ac:dyDescent="0.2">
      <c r="A567" s="5"/>
      <c r="B567" s="6"/>
    </row>
    <row r="568" spans="1:2" ht="12.75" x14ac:dyDescent="0.2">
      <c r="A568" s="5"/>
      <c r="B568" s="6"/>
    </row>
    <row r="569" spans="1:2" ht="12.75" x14ac:dyDescent="0.2">
      <c r="A569" s="5"/>
      <c r="B569" s="6"/>
    </row>
    <row r="570" spans="1:2" ht="12.75" x14ac:dyDescent="0.2">
      <c r="A570" s="5"/>
      <c r="B570" s="6"/>
    </row>
    <row r="571" spans="1:2" ht="12.75" x14ac:dyDescent="0.2">
      <c r="A571" s="5"/>
      <c r="B571" s="6"/>
    </row>
    <row r="572" spans="1:2" ht="12.75" x14ac:dyDescent="0.2">
      <c r="A572" s="5"/>
      <c r="B572" s="6"/>
    </row>
    <row r="573" spans="1:2" ht="12.75" x14ac:dyDescent="0.2">
      <c r="A573" s="5"/>
      <c r="B573" s="6"/>
    </row>
    <row r="574" spans="1:2" ht="12.75" x14ac:dyDescent="0.2">
      <c r="A574" s="5"/>
      <c r="B574" s="6"/>
    </row>
    <row r="575" spans="1:2" ht="12.75" x14ac:dyDescent="0.2">
      <c r="A575" s="5"/>
      <c r="B575" s="6"/>
    </row>
    <row r="576" spans="1:2" ht="12.75" x14ac:dyDescent="0.2">
      <c r="A576" s="5"/>
      <c r="B576" s="6"/>
    </row>
    <row r="577" spans="1:2" ht="12.75" x14ac:dyDescent="0.2">
      <c r="A577" s="5"/>
      <c r="B577" s="6"/>
    </row>
    <row r="578" spans="1:2" ht="12.75" x14ac:dyDescent="0.2">
      <c r="A578" s="5"/>
      <c r="B578" s="6"/>
    </row>
    <row r="579" spans="1:2" ht="12.75" x14ac:dyDescent="0.2">
      <c r="A579" s="5"/>
      <c r="B579" s="6"/>
    </row>
    <row r="580" spans="1:2" ht="12.75" x14ac:dyDescent="0.2">
      <c r="A580" s="5"/>
      <c r="B580" s="6"/>
    </row>
    <row r="581" spans="1:2" ht="12.75" x14ac:dyDescent="0.2">
      <c r="A581" s="5"/>
      <c r="B581" s="6"/>
    </row>
    <row r="582" spans="1:2" ht="12.75" x14ac:dyDescent="0.2">
      <c r="A582" s="5"/>
      <c r="B582" s="6"/>
    </row>
    <row r="583" spans="1:2" ht="12.75" x14ac:dyDescent="0.2">
      <c r="A583" s="5"/>
      <c r="B583" s="6"/>
    </row>
    <row r="584" spans="1:2" ht="12.75" x14ac:dyDescent="0.2">
      <c r="A584" s="5"/>
      <c r="B584" s="6"/>
    </row>
    <row r="585" spans="1:2" ht="12.75" x14ac:dyDescent="0.2">
      <c r="A585" s="5"/>
      <c r="B585" s="6"/>
    </row>
    <row r="586" spans="1:2" ht="12.75" x14ac:dyDescent="0.2">
      <c r="A586" s="5"/>
      <c r="B586" s="6"/>
    </row>
    <row r="587" spans="1:2" ht="12.75" x14ac:dyDescent="0.2">
      <c r="A587" s="5"/>
      <c r="B587" s="6"/>
    </row>
    <row r="588" spans="1:2" ht="12.75" x14ac:dyDescent="0.2">
      <c r="A588" s="5"/>
      <c r="B588" s="6"/>
    </row>
    <row r="589" spans="1:2" ht="12.75" x14ac:dyDescent="0.2">
      <c r="A589" s="5"/>
      <c r="B589" s="6"/>
    </row>
    <row r="590" spans="1:2" ht="12.75" x14ac:dyDescent="0.2">
      <c r="A590" s="5"/>
      <c r="B590" s="6"/>
    </row>
    <row r="591" spans="1:2" ht="12.75" x14ac:dyDescent="0.2">
      <c r="A591" s="5"/>
      <c r="B591" s="6"/>
    </row>
    <row r="592" spans="1:2" ht="12.75" x14ac:dyDescent="0.2">
      <c r="A592" s="5"/>
      <c r="B592" s="6"/>
    </row>
    <row r="593" spans="1:2" ht="12.75" x14ac:dyDescent="0.2">
      <c r="A593" s="5"/>
      <c r="B593" s="6"/>
    </row>
    <row r="594" spans="1:2" ht="12.75" x14ac:dyDescent="0.2">
      <c r="A594" s="5"/>
      <c r="B594" s="6"/>
    </row>
    <row r="595" spans="1:2" ht="12.75" x14ac:dyDescent="0.2">
      <c r="A595" s="5"/>
      <c r="B595" s="6"/>
    </row>
    <row r="596" spans="1:2" ht="12.75" x14ac:dyDescent="0.2">
      <c r="A596" s="5"/>
      <c r="B596" s="6"/>
    </row>
    <row r="597" spans="1:2" ht="12.75" x14ac:dyDescent="0.2">
      <c r="A597" s="5"/>
      <c r="B597" s="6"/>
    </row>
    <row r="598" spans="1:2" ht="12.75" x14ac:dyDescent="0.2">
      <c r="A598" s="5"/>
      <c r="B598" s="6"/>
    </row>
    <row r="599" spans="1:2" ht="12.75" x14ac:dyDescent="0.2">
      <c r="A599" s="5"/>
      <c r="B599" s="6"/>
    </row>
    <row r="600" spans="1:2" ht="12.75" x14ac:dyDescent="0.2">
      <c r="A600" s="5"/>
      <c r="B600" s="6"/>
    </row>
    <row r="601" spans="1:2" ht="12.75" x14ac:dyDescent="0.2">
      <c r="A601" s="5"/>
      <c r="B601" s="6"/>
    </row>
    <row r="602" spans="1:2" ht="12.75" x14ac:dyDescent="0.2">
      <c r="A602" s="5"/>
      <c r="B602" s="6"/>
    </row>
    <row r="603" spans="1:2" ht="12.75" x14ac:dyDescent="0.2">
      <c r="A603" s="5"/>
      <c r="B603" s="6"/>
    </row>
    <row r="604" spans="1:2" ht="12.75" x14ac:dyDescent="0.2">
      <c r="A604" s="5"/>
      <c r="B604" s="6"/>
    </row>
    <row r="605" spans="1:2" ht="12.75" x14ac:dyDescent="0.2">
      <c r="A605" s="5"/>
      <c r="B605" s="6"/>
    </row>
    <row r="606" spans="1:2" ht="12.75" x14ac:dyDescent="0.2">
      <c r="A606" s="5"/>
      <c r="B606" s="6"/>
    </row>
    <row r="607" spans="1:2" ht="12.75" x14ac:dyDescent="0.2">
      <c r="A607" s="5"/>
      <c r="B607" s="6"/>
    </row>
    <row r="608" spans="1:2" ht="12.75" x14ac:dyDescent="0.2">
      <c r="A608" s="5"/>
      <c r="B608" s="6"/>
    </row>
    <row r="609" spans="1:2" ht="12.75" x14ac:dyDescent="0.2">
      <c r="A609" s="5"/>
      <c r="B609" s="6"/>
    </row>
    <row r="610" spans="1:2" ht="12.75" x14ac:dyDescent="0.2">
      <c r="A610" s="5"/>
      <c r="B610" s="6"/>
    </row>
    <row r="611" spans="1:2" ht="12.75" x14ac:dyDescent="0.2">
      <c r="A611" s="5"/>
      <c r="B611" s="6"/>
    </row>
    <row r="612" spans="1:2" ht="12.75" x14ac:dyDescent="0.2">
      <c r="A612" s="5"/>
      <c r="B612" s="6"/>
    </row>
    <row r="613" spans="1:2" ht="12.75" x14ac:dyDescent="0.2">
      <c r="A613" s="5"/>
      <c r="B613" s="6"/>
    </row>
    <row r="614" spans="1:2" ht="12.75" x14ac:dyDescent="0.2">
      <c r="A614" s="5"/>
      <c r="B614" s="6"/>
    </row>
    <row r="615" spans="1:2" ht="12.75" x14ac:dyDescent="0.2">
      <c r="A615" s="5"/>
      <c r="B615" s="6"/>
    </row>
    <row r="616" spans="1:2" ht="12.75" x14ac:dyDescent="0.2">
      <c r="A616" s="5"/>
      <c r="B616" s="6"/>
    </row>
    <row r="617" spans="1:2" ht="12.75" x14ac:dyDescent="0.2">
      <c r="A617" s="5"/>
      <c r="B617" s="6"/>
    </row>
    <row r="618" spans="1:2" ht="12.75" x14ac:dyDescent="0.2">
      <c r="A618" s="5"/>
      <c r="B618" s="6"/>
    </row>
    <row r="619" spans="1:2" ht="12.75" x14ac:dyDescent="0.2">
      <c r="A619" s="5"/>
      <c r="B619" s="6"/>
    </row>
    <row r="620" spans="1:2" ht="12.75" x14ac:dyDescent="0.2">
      <c r="A620" s="5"/>
      <c r="B620" s="6"/>
    </row>
    <row r="621" spans="1:2" ht="12.75" x14ac:dyDescent="0.2">
      <c r="A621" s="5"/>
      <c r="B621" s="6"/>
    </row>
    <row r="622" spans="1:2" ht="12.75" x14ac:dyDescent="0.2">
      <c r="A622" s="5"/>
      <c r="B622" s="6"/>
    </row>
    <row r="623" spans="1:2" ht="12.75" x14ac:dyDescent="0.2">
      <c r="A623" s="5"/>
      <c r="B623" s="6"/>
    </row>
    <row r="624" spans="1:2" ht="12.75" x14ac:dyDescent="0.2">
      <c r="A624" s="5"/>
      <c r="B624" s="6"/>
    </row>
    <row r="625" spans="1:2" ht="12.75" x14ac:dyDescent="0.2">
      <c r="A625" s="5"/>
      <c r="B625" s="6"/>
    </row>
    <row r="626" spans="1:2" ht="12.75" x14ac:dyDescent="0.2">
      <c r="A626" s="5"/>
      <c r="B626" s="6"/>
    </row>
    <row r="627" spans="1:2" ht="12.75" x14ac:dyDescent="0.2">
      <c r="A627" s="5"/>
      <c r="B627" s="6"/>
    </row>
    <row r="628" spans="1:2" ht="12.75" x14ac:dyDescent="0.2">
      <c r="A628" s="5"/>
      <c r="B628" s="6"/>
    </row>
    <row r="629" spans="1:2" ht="12.75" x14ac:dyDescent="0.2">
      <c r="A629" s="5"/>
      <c r="B629" s="6"/>
    </row>
    <row r="630" spans="1:2" ht="12.75" x14ac:dyDescent="0.2">
      <c r="A630" s="5"/>
      <c r="B630" s="6"/>
    </row>
    <row r="631" spans="1:2" ht="12.75" x14ac:dyDescent="0.2">
      <c r="A631" s="5"/>
      <c r="B631" s="6"/>
    </row>
    <row r="632" spans="1:2" ht="12.75" x14ac:dyDescent="0.2">
      <c r="A632" s="5"/>
      <c r="B632" s="6"/>
    </row>
    <row r="633" spans="1:2" ht="12.75" x14ac:dyDescent="0.2">
      <c r="A633" s="5"/>
      <c r="B633" s="6"/>
    </row>
    <row r="634" spans="1:2" ht="12.75" x14ac:dyDescent="0.2">
      <c r="A634" s="5"/>
      <c r="B634" s="6"/>
    </row>
    <row r="635" spans="1:2" ht="12.75" x14ac:dyDescent="0.2">
      <c r="A635" s="5"/>
      <c r="B635" s="6"/>
    </row>
    <row r="636" spans="1:2" ht="12.75" x14ac:dyDescent="0.2">
      <c r="A636" s="5"/>
      <c r="B636" s="6"/>
    </row>
    <row r="637" spans="1:2" ht="12.75" x14ac:dyDescent="0.2">
      <c r="A637" s="5"/>
      <c r="B637" s="6"/>
    </row>
    <row r="638" spans="1:2" ht="12.75" x14ac:dyDescent="0.2">
      <c r="A638" s="5"/>
      <c r="B638" s="6"/>
    </row>
    <row r="639" spans="1:2" ht="12.75" x14ac:dyDescent="0.2">
      <c r="A639" s="5"/>
      <c r="B639" s="6"/>
    </row>
    <row r="640" spans="1:2" ht="12.75" x14ac:dyDescent="0.2">
      <c r="A640" s="5"/>
      <c r="B640" s="6"/>
    </row>
    <row r="641" spans="1:2" ht="12.75" x14ac:dyDescent="0.2">
      <c r="A641" s="5"/>
      <c r="B641" s="6"/>
    </row>
    <row r="642" spans="1:2" ht="12.75" x14ac:dyDescent="0.2">
      <c r="A642" s="5"/>
      <c r="B642" s="6"/>
    </row>
    <row r="643" spans="1:2" ht="12.75" x14ac:dyDescent="0.2">
      <c r="A643" s="5"/>
      <c r="B643" s="6"/>
    </row>
    <row r="644" spans="1:2" ht="12.75" x14ac:dyDescent="0.2">
      <c r="A644" s="5"/>
      <c r="B644" s="6"/>
    </row>
    <row r="645" spans="1:2" ht="12.75" x14ac:dyDescent="0.2">
      <c r="A645" s="5"/>
      <c r="B645" s="6"/>
    </row>
    <row r="646" spans="1:2" ht="12.75" x14ac:dyDescent="0.2">
      <c r="A646" s="5"/>
      <c r="B646" s="6"/>
    </row>
    <row r="647" spans="1:2" ht="12.75" x14ac:dyDescent="0.2">
      <c r="A647" s="5"/>
      <c r="B647" s="6"/>
    </row>
    <row r="648" spans="1:2" ht="12.75" x14ac:dyDescent="0.2">
      <c r="A648" s="5"/>
      <c r="B648" s="6"/>
    </row>
    <row r="649" spans="1:2" ht="12.75" x14ac:dyDescent="0.2">
      <c r="A649" s="5"/>
      <c r="B649" s="6"/>
    </row>
    <row r="650" spans="1:2" ht="12.75" x14ac:dyDescent="0.2">
      <c r="A650" s="5"/>
      <c r="B650" s="6"/>
    </row>
    <row r="651" spans="1:2" ht="12.75" x14ac:dyDescent="0.2">
      <c r="A651" s="5"/>
      <c r="B651" s="6"/>
    </row>
    <row r="652" spans="1:2" ht="12.75" x14ac:dyDescent="0.2">
      <c r="A652" s="5"/>
      <c r="B652" s="6"/>
    </row>
    <row r="653" spans="1:2" ht="12.75" x14ac:dyDescent="0.2">
      <c r="A653" s="5"/>
      <c r="B653" s="6"/>
    </row>
    <row r="654" spans="1:2" ht="12.75" x14ac:dyDescent="0.2">
      <c r="A654" s="5"/>
      <c r="B654" s="6"/>
    </row>
    <row r="655" spans="1:2" ht="12.75" x14ac:dyDescent="0.2">
      <c r="A655" s="5"/>
      <c r="B655" s="6"/>
    </row>
    <row r="656" spans="1:2" ht="12.75" x14ac:dyDescent="0.2">
      <c r="A656" s="5"/>
      <c r="B656" s="6"/>
    </row>
    <row r="657" spans="1:2" ht="12.75" x14ac:dyDescent="0.2">
      <c r="A657" s="5"/>
      <c r="B657" s="6"/>
    </row>
    <row r="658" spans="1:2" ht="12.75" x14ac:dyDescent="0.2">
      <c r="A658" s="5"/>
      <c r="B658" s="6"/>
    </row>
    <row r="659" spans="1:2" ht="12.75" x14ac:dyDescent="0.2">
      <c r="A659" s="5"/>
      <c r="B659" s="6"/>
    </row>
    <row r="660" spans="1:2" ht="12.75" x14ac:dyDescent="0.2">
      <c r="A660" s="5"/>
      <c r="B660" s="6"/>
    </row>
    <row r="661" spans="1:2" ht="12.75" x14ac:dyDescent="0.2">
      <c r="A661" s="5"/>
      <c r="B661" s="6"/>
    </row>
    <row r="662" spans="1:2" ht="12.75" x14ac:dyDescent="0.2">
      <c r="A662" s="5"/>
      <c r="B662" s="6"/>
    </row>
    <row r="663" spans="1:2" ht="12.75" x14ac:dyDescent="0.2">
      <c r="A663" s="5"/>
      <c r="B663" s="6"/>
    </row>
    <row r="664" spans="1:2" ht="12.75" x14ac:dyDescent="0.2">
      <c r="A664" s="5"/>
      <c r="B664" s="6"/>
    </row>
    <row r="665" spans="1:2" ht="12.75" x14ac:dyDescent="0.2">
      <c r="A665" s="5"/>
      <c r="B665" s="6"/>
    </row>
    <row r="666" spans="1:2" ht="12.75" x14ac:dyDescent="0.2">
      <c r="A666" s="5"/>
      <c r="B666" s="6"/>
    </row>
    <row r="667" spans="1:2" ht="12.75" x14ac:dyDescent="0.2">
      <c r="A667" s="5"/>
      <c r="B667" s="6"/>
    </row>
    <row r="668" spans="1:2" ht="12.75" x14ac:dyDescent="0.2">
      <c r="A668" s="5"/>
      <c r="B668" s="6"/>
    </row>
    <row r="669" spans="1:2" ht="12.75" x14ac:dyDescent="0.2">
      <c r="A669" s="5"/>
      <c r="B669" s="6"/>
    </row>
    <row r="670" spans="1:2" ht="12.75" x14ac:dyDescent="0.2">
      <c r="A670" s="5"/>
      <c r="B670" s="6"/>
    </row>
    <row r="671" spans="1:2" ht="12.75" x14ac:dyDescent="0.2">
      <c r="A671" s="5"/>
      <c r="B671" s="6"/>
    </row>
    <row r="672" spans="1:2" ht="12.75" x14ac:dyDescent="0.2">
      <c r="A672" s="5"/>
      <c r="B672" s="6"/>
    </row>
    <row r="673" spans="1:2" ht="12.75" x14ac:dyDescent="0.2">
      <c r="A673" s="5"/>
      <c r="B673" s="6"/>
    </row>
    <row r="674" spans="1:2" ht="12.75" x14ac:dyDescent="0.2">
      <c r="A674" s="5"/>
      <c r="B674" s="6"/>
    </row>
    <row r="675" spans="1:2" ht="12.75" x14ac:dyDescent="0.2">
      <c r="A675" s="5"/>
      <c r="B675" s="6"/>
    </row>
    <row r="676" spans="1:2" ht="12.75" x14ac:dyDescent="0.2">
      <c r="A676" s="5"/>
      <c r="B676" s="6"/>
    </row>
    <row r="677" spans="1:2" ht="12.75" x14ac:dyDescent="0.2">
      <c r="A677" s="5"/>
      <c r="B677" s="6"/>
    </row>
    <row r="678" spans="1:2" ht="12.75" x14ac:dyDescent="0.2">
      <c r="A678" s="5"/>
      <c r="B678" s="6"/>
    </row>
    <row r="679" spans="1:2" ht="12.75" x14ac:dyDescent="0.2">
      <c r="A679" s="5"/>
      <c r="B679" s="6"/>
    </row>
    <row r="680" spans="1:2" ht="12.75" x14ac:dyDescent="0.2">
      <c r="A680" s="5"/>
      <c r="B680" s="6"/>
    </row>
    <row r="681" spans="1:2" ht="12.75" x14ac:dyDescent="0.2">
      <c r="A681" s="5"/>
      <c r="B681" s="6"/>
    </row>
    <row r="682" spans="1:2" ht="12.75" x14ac:dyDescent="0.2">
      <c r="A682" s="5"/>
      <c r="B682" s="6"/>
    </row>
    <row r="683" spans="1:2" ht="12.75" x14ac:dyDescent="0.2">
      <c r="A683" s="5"/>
      <c r="B683" s="6"/>
    </row>
    <row r="684" spans="1:2" ht="12.75" x14ac:dyDescent="0.2">
      <c r="A684" s="5"/>
      <c r="B684" s="6"/>
    </row>
    <row r="685" spans="1:2" ht="12.75" x14ac:dyDescent="0.2">
      <c r="A685" s="5"/>
      <c r="B685" s="6"/>
    </row>
    <row r="686" spans="1:2" ht="12.75" x14ac:dyDescent="0.2">
      <c r="A686" s="5"/>
      <c r="B686" s="6"/>
    </row>
    <row r="687" spans="1:2" ht="12.75" x14ac:dyDescent="0.2">
      <c r="A687" s="5"/>
      <c r="B687" s="6"/>
    </row>
    <row r="688" spans="1:2" ht="12.75" x14ac:dyDescent="0.2">
      <c r="A688" s="5"/>
      <c r="B688" s="6"/>
    </row>
    <row r="689" spans="1:2" ht="12.75" x14ac:dyDescent="0.2">
      <c r="A689" s="5"/>
      <c r="B689" s="6"/>
    </row>
    <row r="690" spans="1:2" ht="12.75" x14ac:dyDescent="0.2">
      <c r="A690" s="5"/>
      <c r="B690" s="6"/>
    </row>
    <row r="691" spans="1:2" ht="12.75" x14ac:dyDescent="0.2">
      <c r="A691" s="5"/>
      <c r="B691" s="6"/>
    </row>
    <row r="692" spans="1:2" ht="12.75" x14ac:dyDescent="0.2">
      <c r="A692" s="5"/>
      <c r="B692" s="6"/>
    </row>
    <row r="693" spans="1:2" ht="12.75" x14ac:dyDescent="0.2">
      <c r="A693" s="5"/>
      <c r="B693" s="6"/>
    </row>
    <row r="694" spans="1:2" ht="12.75" x14ac:dyDescent="0.2">
      <c r="A694" s="5"/>
      <c r="B694" s="6"/>
    </row>
    <row r="695" spans="1:2" ht="12.75" x14ac:dyDescent="0.2">
      <c r="A695" s="5"/>
      <c r="B695" s="6"/>
    </row>
    <row r="696" spans="1:2" ht="12.75" x14ac:dyDescent="0.2">
      <c r="A696" s="5"/>
      <c r="B696" s="6"/>
    </row>
    <row r="697" spans="1:2" ht="12.75" x14ac:dyDescent="0.2">
      <c r="A697" s="5"/>
      <c r="B697" s="6"/>
    </row>
    <row r="698" spans="1:2" ht="12.75" x14ac:dyDescent="0.2">
      <c r="A698" s="5"/>
      <c r="B698" s="6"/>
    </row>
    <row r="699" spans="1:2" ht="12.75" x14ac:dyDescent="0.2">
      <c r="A699" s="5"/>
      <c r="B699" s="6"/>
    </row>
    <row r="700" spans="1:2" ht="12.75" x14ac:dyDescent="0.2">
      <c r="A700" s="5"/>
      <c r="B700" s="6"/>
    </row>
    <row r="701" spans="1:2" ht="12.75" x14ac:dyDescent="0.2">
      <c r="A701" s="5"/>
      <c r="B701" s="6"/>
    </row>
    <row r="702" spans="1:2" ht="12.75" x14ac:dyDescent="0.2">
      <c r="A702" s="5"/>
      <c r="B702" s="6"/>
    </row>
    <row r="703" spans="1:2" ht="12.75" x14ac:dyDescent="0.2">
      <c r="A703" s="5"/>
      <c r="B703" s="6"/>
    </row>
    <row r="704" spans="1:2" ht="12.75" x14ac:dyDescent="0.2">
      <c r="A704" s="5"/>
      <c r="B704" s="6"/>
    </row>
    <row r="705" spans="1:2" ht="12.75" x14ac:dyDescent="0.2">
      <c r="A705" s="5"/>
      <c r="B705" s="6"/>
    </row>
    <row r="706" spans="1:2" ht="12.75" x14ac:dyDescent="0.2">
      <c r="A706" s="5"/>
      <c r="B706" s="6"/>
    </row>
    <row r="707" spans="1:2" ht="12.75" x14ac:dyDescent="0.2">
      <c r="A707" s="5"/>
      <c r="B707" s="6"/>
    </row>
    <row r="708" spans="1:2" ht="12.75" x14ac:dyDescent="0.2">
      <c r="A708" s="5"/>
      <c r="B708" s="6"/>
    </row>
    <row r="709" spans="1:2" ht="12.75" x14ac:dyDescent="0.2">
      <c r="A709" s="5"/>
      <c r="B709" s="6"/>
    </row>
    <row r="710" spans="1:2" ht="12.75" x14ac:dyDescent="0.2">
      <c r="A710" s="5"/>
      <c r="B710" s="6"/>
    </row>
    <row r="711" spans="1:2" ht="12.75" x14ac:dyDescent="0.2">
      <c r="A711" s="5"/>
      <c r="B711" s="6"/>
    </row>
    <row r="712" spans="1:2" ht="12.75" x14ac:dyDescent="0.2">
      <c r="A712" s="5"/>
      <c r="B712" s="6"/>
    </row>
    <row r="713" spans="1:2" ht="12.75" x14ac:dyDescent="0.2">
      <c r="A713" s="5"/>
      <c r="B713" s="6"/>
    </row>
    <row r="714" spans="1:2" ht="12.75" x14ac:dyDescent="0.2">
      <c r="A714" s="5"/>
      <c r="B714" s="6"/>
    </row>
    <row r="715" spans="1:2" ht="12.75" x14ac:dyDescent="0.2">
      <c r="A715" s="5"/>
      <c r="B715" s="6"/>
    </row>
    <row r="716" spans="1:2" ht="12.75" x14ac:dyDescent="0.2">
      <c r="A716" s="5"/>
      <c r="B716" s="6"/>
    </row>
    <row r="717" spans="1:2" ht="12.75" x14ac:dyDescent="0.2">
      <c r="A717" s="5"/>
      <c r="B717" s="6"/>
    </row>
    <row r="718" spans="1:2" ht="12.75" x14ac:dyDescent="0.2">
      <c r="A718" s="5"/>
      <c r="B718" s="6"/>
    </row>
    <row r="719" spans="1:2" ht="12.75" x14ac:dyDescent="0.2">
      <c r="A719" s="5"/>
      <c r="B719" s="6"/>
    </row>
    <row r="720" spans="1:2" ht="12.75" x14ac:dyDescent="0.2">
      <c r="A720" s="5"/>
      <c r="B720" s="6"/>
    </row>
    <row r="721" spans="1:2" ht="12.75" x14ac:dyDescent="0.2">
      <c r="A721" s="5"/>
      <c r="B721" s="6"/>
    </row>
    <row r="722" spans="1:2" ht="12.75" x14ac:dyDescent="0.2">
      <c r="A722" s="5"/>
      <c r="B722" s="6"/>
    </row>
    <row r="723" spans="1:2" ht="12.75" x14ac:dyDescent="0.2">
      <c r="A723" s="5"/>
      <c r="B723" s="6"/>
    </row>
    <row r="724" spans="1:2" ht="12.75" x14ac:dyDescent="0.2">
      <c r="A724" s="5"/>
      <c r="B724" s="6"/>
    </row>
    <row r="725" spans="1:2" ht="12.75" x14ac:dyDescent="0.2">
      <c r="A725" s="5"/>
      <c r="B725" s="6"/>
    </row>
    <row r="726" spans="1:2" ht="12.75" x14ac:dyDescent="0.2">
      <c r="A726" s="5"/>
      <c r="B726" s="6"/>
    </row>
    <row r="727" spans="1:2" ht="12.75" x14ac:dyDescent="0.2">
      <c r="A727" s="5"/>
      <c r="B727" s="6"/>
    </row>
    <row r="728" spans="1:2" ht="12.75" x14ac:dyDescent="0.2">
      <c r="A728" s="5"/>
      <c r="B728" s="6"/>
    </row>
    <row r="729" spans="1:2" ht="12.75" x14ac:dyDescent="0.2">
      <c r="A729" s="5"/>
      <c r="B729" s="6"/>
    </row>
    <row r="730" spans="1:2" ht="12.75" x14ac:dyDescent="0.2">
      <c r="A730" s="5"/>
      <c r="B730" s="6"/>
    </row>
    <row r="731" spans="1:2" ht="12.75" x14ac:dyDescent="0.2">
      <c r="A731" s="5"/>
      <c r="B731" s="6"/>
    </row>
    <row r="732" spans="1:2" ht="12.75" x14ac:dyDescent="0.2">
      <c r="A732" s="5"/>
      <c r="B732" s="6"/>
    </row>
    <row r="733" spans="1:2" ht="12.75" x14ac:dyDescent="0.2">
      <c r="A733" s="5"/>
      <c r="B733" s="6"/>
    </row>
    <row r="734" spans="1:2" ht="12.75" x14ac:dyDescent="0.2">
      <c r="A734" s="5"/>
      <c r="B734" s="6"/>
    </row>
    <row r="735" spans="1:2" ht="12.75" x14ac:dyDescent="0.2">
      <c r="A735" s="5"/>
      <c r="B735" s="6"/>
    </row>
    <row r="736" spans="1:2" ht="12.75" x14ac:dyDescent="0.2">
      <c r="A736" s="5"/>
      <c r="B736" s="6"/>
    </row>
    <row r="737" spans="1:2" ht="12.75" x14ac:dyDescent="0.2">
      <c r="A737" s="5"/>
      <c r="B737" s="6"/>
    </row>
    <row r="738" spans="1:2" ht="12.75" x14ac:dyDescent="0.2">
      <c r="A738" s="5"/>
      <c r="B738" s="6"/>
    </row>
    <row r="739" spans="1:2" ht="12.75" x14ac:dyDescent="0.2">
      <c r="A739" s="5"/>
      <c r="B739" s="6"/>
    </row>
    <row r="740" spans="1:2" ht="12.75" x14ac:dyDescent="0.2">
      <c r="A740" s="5"/>
      <c r="B740" s="6"/>
    </row>
    <row r="741" spans="1:2" ht="12.75" x14ac:dyDescent="0.2">
      <c r="A741" s="5"/>
      <c r="B741" s="6"/>
    </row>
    <row r="742" spans="1:2" ht="12.75" x14ac:dyDescent="0.2">
      <c r="A742" s="5"/>
      <c r="B742" s="6"/>
    </row>
    <row r="743" spans="1:2" ht="12.75" x14ac:dyDescent="0.2">
      <c r="A743" s="5"/>
      <c r="B743" s="6"/>
    </row>
    <row r="744" spans="1:2" ht="12.75" x14ac:dyDescent="0.2">
      <c r="A744" s="5"/>
      <c r="B744" s="6"/>
    </row>
    <row r="745" spans="1:2" ht="12.75" x14ac:dyDescent="0.2">
      <c r="A745" s="5"/>
      <c r="B745" s="6"/>
    </row>
    <row r="746" spans="1:2" ht="12.75" x14ac:dyDescent="0.2">
      <c r="A746" s="5"/>
      <c r="B746" s="6"/>
    </row>
    <row r="747" spans="1:2" ht="12.75" x14ac:dyDescent="0.2">
      <c r="A747" s="5"/>
      <c r="B747" s="6"/>
    </row>
    <row r="748" spans="1:2" ht="12.75" x14ac:dyDescent="0.2">
      <c r="A748" s="5"/>
      <c r="B748" s="6"/>
    </row>
    <row r="749" spans="1:2" ht="12.75" x14ac:dyDescent="0.2">
      <c r="A749" s="5"/>
      <c r="B749" s="6"/>
    </row>
    <row r="750" spans="1:2" ht="12.75" x14ac:dyDescent="0.2">
      <c r="A750" s="5"/>
      <c r="B750" s="6"/>
    </row>
    <row r="751" spans="1:2" ht="12.75" x14ac:dyDescent="0.2">
      <c r="A751" s="5"/>
      <c r="B751" s="6"/>
    </row>
    <row r="752" spans="1:2" ht="12.75" x14ac:dyDescent="0.2">
      <c r="A752" s="5"/>
      <c r="B752" s="6"/>
    </row>
    <row r="753" spans="1:2" ht="12.75" x14ac:dyDescent="0.2">
      <c r="A753" s="5"/>
      <c r="B753" s="6"/>
    </row>
    <row r="754" spans="1:2" ht="12.75" x14ac:dyDescent="0.2">
      <c r="A754" s="5"/>
      <c r="B754" s="6"/>
    </row>
    <row r="755" spans="1:2" ht="12.75" x14ac:dyDescent="0.2">
      <c r="A755" s="5"/>
      <c r="B755" s="6"/>
    </row>
    <row r="756" spans="1:2" ht="12.75" x14ac:dyDescent="0.2">
      <c r="A756" s="5"/>
      <c r="B756" s="6"/>
    </row>
    <row r="757" spans="1:2" ht="12.75" x14ac:dyDescent="0.2">
      <c r="A757" s="5"/>
      <c r="B757" s="6"/>
    </row>
    <row r="758" spans="1:2" ht="12.75" x14ac:dyDescent="0.2">
      <c r="A758" s="5"/>
      <c r="B758" s="6"/>
    </row>
    <row r="759" spans="1:2" ht="12.75" x14ac:dyDescent="0.2">
      <c r="A759" s="5"/>
      <c r="B759" s="6"/>
    </row>
    <row r="760" spans="1:2" ht="12.75" x14ac:dyDescent="0.2">
      <c r="A760" s="5"/>
      <c r="B760" s="6"/>
    </row>
    <row r="761" spans="1:2" ht="12.75" x14ac:dyDescent="0.2">
      <c r="A761" s="5"/>
      <c r="B761" s="6"/>
    </row>
    <row r="762" spans="1:2" ht="12.75" x14ac:dyDescent="0.2">
      <c r="A762" s="5"/>
      <c r="B762" s="6"/>
    </row>
    <row r="763" spans="1:2" ht="12.75" x14ac:dyDescent="0.2">
      <c r="A763" s="5"/>
      <c r="B763" s="6"/>
    </row>
    <row r="764" spans="1:2" ht="12.75" x14ac:dyDescent="0.2">
      <c r="A764" s="5"/>
      <c r="B764" s="6"/>
    </row>
    <row r="765" spans="1:2" ht="12.75" x14ac:dyDescent="0.2">
      <c r="A765" s="5"/>
      <c r="B765" s="6"/>
    </row>
    <row r="766" spans="1:2" ht="12.75" x14ac:dyDescent="0.2">
      <c r="A766" s="5"/>
      <c r="B766" s="6"/>
    </row>
    <row r="767" spans="1:2" ht="12.75" x14ac:dyDescent="0.2">
      <c r="A767" s="5"/>
      <c r="B767" s="6"/>
    </row>
    <row r="768" spans="1:2" ht="12.75" x14ac:dyDescent="0.2">
      <c r="A768" s="5"/>
      <c r="B768" s="6"/>
    </row>
    <row r="769" spans="1:2" ht="12.75" x14ac:dyDescent="0.2">
      <c r="A769" s="5"/>
      <c r="B769" s="6"/>
    </row>
    <row r="770" spans="1:2" ht="12.75" x14ac:dyDescent="0.2">
      <c r="A770" s="5"/>
      <c r="B770" s="6"/>
    </row>
    <row r="771" spans="1:2" ht="12.75" x14ac:dyDescent="0.2">
      <c r="A771" s="5"/>
      <c r="B771" s="6"/>
    </row>
    <row r="772" spans="1:2" ht="12.75" x14ac:dyDescent="0.2">
      <c r="A772" s="5"/>
      <c r="B772" s="6"/>
    </row>
    <row r="773" spans="1:2" ht="12.75" x14ac:dyDescent="0.2">
      <c r="A773" s="5"/>
      <c r="B773" s="6"/>
    </row>
    <row r="774" spans="1:2" ht="12.75" x14ac:dyDescent="0.2">
      <c r="A774" s="5"/>
      <c r="B774" s="6"/>
    </row>
    <row r="775" spans="1:2" ht="12.75" x14ac:dyDescent="0.2">
      <c r="A775" s="5"/>
      <c r="B775" s="6"/>
    </row>
    <row r="776" spans="1:2" ht="12.75" x14ac:dyDescent="0.2">
      <c r="A776" s="5"/>
      <c r="B776" s="6"/>
    </row>
    <row r="777" spans="1:2" ht="12.75" x14ac:dyDescent="0.2">
      <c r="A777" s="5"/>
      <c r="B777" s="6"/>
    </row>
    <row r="778" spans="1:2" ht="12.75" x14ac:dyDescent="0.2">
      <c r="A778" s="5"/>
      <c r="B778" s="6"/>
    </row>
    <row r="779" spans="1:2" ht="12.75" x14ac:dyDescent="0.2">
      <c r="A779" s="5"/>
      <c r="B779" s="6"/>
    </row>
    <row r="780" spans="1:2" ht="12.75" x14ac:dyDescent="0.2">
      <c r="A780" s="5"/>
      <c r="B780" s="6"/>
    </row>
    <row r="781" spans="1:2" ht="12.75" x14ac:dyDescent="0.2">
      <c r="A781" s="5"/>
      <c r="B781" s="6"/>
    </row>
    <row r="782" spans="1:2" ht="12.75" x14ac:dyDescent="0.2">
      <c r="A782" s="5"/>
      <c r="B782" s="6"/>
    </row>
    <row r="783" spans="1:2" ht="12.75" x14ac:dyDescent="0.2">
      <c r="A783" s="5"/>
      <c r="B783" s="6"/>
    </row>
    <row r="784" spans="1:2" ht="12.75" x14ac:dyDescent="0.2">
      <c r="A784" s="5"/>
      <c r="B784" s="6"/>
    </row>
    <row r="785" spans="1:2" ht="12.75" x14ac:dyDescent="0.2">
      <c r="A785" s="5"/>
      <c r="B785" s="6"/>
    </row>
    <row r="786" spans="1:2" ht="12.75" x14ac:dyDescent="0.2">
      <c r="A786" s="5"/>
      <c r="B786" s="6"/>
    </row>
    <row r="787" spans="1:2" ht="12.75" x14ac:dyDescent="0.2">
      <c r="A787" s="5"/>
      <c r="B787" s="6"/>
    </row>
    <row r="788" spans="1:2" ht="12.75" x14ac:dyDescent="0.2">
      <c r="A788" s="5"/>
      <c r="B788" s="6"/>
    </row>
    <row r="789" spans="1:2" ht="12.75" x14ac:dyDescent="0.2">
      <c r="A789" s="5"/>
      <c r="B789" s="6"/>
    </row>
    <row r="790" spans="1:2" ht="12.75" x14ac:dyDescent="0.2">
      <c r="A790" s="5"/>
      <c r="B790" s="6"/>
    </row>
    <row r="791" spans="1:2" ht="12.75" x14ac:dyDescent="0.2">
      <c r="A791" s="5"/>
      <c r="B791" s="6"/>
    </row>
    <row r="792" spans="1:2" ht="12.75" x14ac:dyDescent="0.2">
      <c r="A792" s="5"/>
      <c r="B792" s="6"/>
    </row>
    <row r="793" spans="1:2" ht="12.75" x14ac:dyDescent="0.2">
      <c r="A793" s="5"/>
      <c r="B793" s="6"/>
    </row>
    <row r="794" spans="1:2" ht="12.75" x14ac:dyDescent="0.2">
      <c r="A794" s="5"/>
      <c r="B794" s="6"/>
    </row>
    <row r="795" spans="1:2" ht="12.75" x14ac:dyDescent="0.2">
      <c r="A795" s="5"/>
      <c r="B795" s="6"/>
    </row>
    <row r="796" spans="1:2" ht="12.75" x14ac:dyDescent="0.2">
      <c r="A796" s="5"/>
      <c r="B796" s="6"/>
    </row>
    <row r="797" spans="1:2" ht="12.75" x14ac:dyDescent="0.2">
      <c r="A797" s="5"/>
      <c r="B797" s="6"/>
    </row>
    <row r="798" spans="1:2" ht="12.75" x14ac:dyDescent="0.2">
      <c r="A798" s="5"/>
      <c r="B798" s="6"/>
    </row>
    <row r="799" spans="1:2" ht="12.75" x14ac:dyDescent="0.2">
      <c r="A799" s="5"/>
      <c r="B799" s="6"/>
    </row>
    <row r="800" spans="1:2" ht="12.75" x14ac:dyDescent="0.2">
      <c r="A800" s="5"/>
      <c r="B800" s="6"/>
    </row>
    <row r="801" spans="1:2" ht="12.75" x14ac:dyDescent="0.2">
      <c r="A801" s="5"/>
      <c r="B801" s="6"/>
    </row>
    <row r="802" spans="1:2" ht="12.75" x14ac:dyDescent="0.2">
      <c r="A802" s="5"/>
      <c r="B802" s="6"/>
    </row>
    <row r="803" spans="1:2" ht="12.75" x14ac:dyDescent="0.2">
      <c r="A803" s="5"/>
      <c r="B803" s="6"/>
    </row>
    <row r="804" spans="1:2" ht="12.75" x14ac:dyDescent="0.2">
      <c r="A804" s="5"/>
      <c r="B804" s="6"/>
    </row>
    <row r="805" spans="1:2" ht="12.75" x14ac:dyDescent="0.2">
      <c r="A805" s="5"/>
      <c r="B805" s="6"/>
    </row>
    <row r="806" spans="1:2" ht="12.75" x14ac:dyDescent="0.2">
      <c r="A806" s="5"/>
      <c r="B806" s="6"/>
    </row>
    <row r="807" spans="1:2" ht="12.75" x14ac:dyDescent="0.2">
      <c r="A807" s="5"/>
      <c r="B807" s="6"/>
    </row>
    <row r="808" spans="1:2" ht="12.75" x14ac:dyDescent="0.2">
      <c r="A808" s="5"/>
      <c r="B808" s="6"/>
    </row>
    <row r="809" spans="1:2" ht="12.75" x14ac:dyDescent="0.2">
      <c r="A809" s="5"/>
      <c r="B809" s="6"/>
    </row>
    <row r="810" spans="1:2" ht="12.75" x14ac:dyDescent="0.2">
      <c r="A810" s="5"/>
      <c r="B810" s="6"/>
    </row>
    <row r="811" spans="1:2" ht="12.75" x14ac:dyDescent="0.2">
      <c r="A811" s="5"/>
      <c r="B811" s="6"/>
    </row>
    <row r="812" spans="1:2" ht="12.75" x14ac:dyDescent="0.2">
      <c r="A812" s="5"/>
      <c r="B812" s="6"/>
    </row>
    <row r="813" spans="1:2" ht="12.75" x14ac:dyDescent="0.2">
      <c r="A813" s="5"/>
      <c r="B813" s="6"/>
    </row>
    <row r="814" spans="1:2" ht="12.75" x14ac:dyDescent="0.2">
      <c r="A814" s="5"/>
      <c r="B814" s="6"/>
    </row>
    <row r="815" spans="1:2" ht="12.75" x14ac:dyDescent="0.2">
      <c r="A815" s="5"/>
      <c r="B815" s="6"/>
    </row>
    <row r="816" spans="1:2" ht="12.75" x14ac:dyDescent="0.2">
      <c r="A816" s="5"/>
      <c r="B816" s="6"/>
    </row>
    <row r="817" spans="1:2" ht="12.75" x14ac:dyDescent="0.2">
      <c r="A817" s="5"/>
      <c r="B817" s="6"/>
    </row>
    <row r="818" spans="1:2" ht="12.75" x14ac:dyDescent="0.2">
      <c r="A818" s="5"/>
      <c r="B818" s="6"/>
    </row>
    <row r="819" spans="1:2" ht="12.75" x14ac:dyDescent="0.2">
      <c r="A819" s="5"/>
      <c r="B819" s="6"/>
    </row>
    <row r="820" spans="1:2" ht="12.75" x14ac:dyDescent="0.2">
      <c r="A820" s="5"/>
      <c r="B820" s="6"/>
    </row>
    <row r="821" spans="1:2" ht="12.75" x14ac:dyDescent="0.2">
      <c r="A821" s="5"/>
      <c r="B821" s="6"/>
    </row>
    <row r="822" spans="1:2" ht="12.75" x14ac:dyDescent="0.2">
      <c r="A822" s="5"/>
      <c r="B822" s="6"/>
    </row>
    <row r="823" spans="1:2" ht="12.75" x14ac:dyDescent="0.2">
      <c r="A823" s="5"/>
      <c r="B823" s="6"/>
    </row>
    <row r="824" spans="1:2" ht="12.75" x14ac:dyDescent="0.2">
      <c r="A824" s="5"/>
      <c r="B824" s="6"/>
    </row>
    <row r="825" spans="1:2" ht="12.75" x14ac:dyDescent="0.2">
      <c r="A825" s="5"/>
      <c r="B825" s="6"/>
    </row>
    <row r="826" spans="1:2" ht="12.75" x14ac:dyDescent="0.2">
      <c r="A826" s="5"/>
      <c r="B826" s="6"/>
    </row>
    <row r="827" spans="1:2" ht="12.75" x14ac:dyDescent="0.2">
      <c r="A827" s="5"/>
      <c r="B827" s="6"/>
    </row>
    <row r="828" spans="1:2" ht="12.75" x14ac:dyDescent="0.2">
      <c r="A828" s="5"/>
      <c r="B828" s="6"/>
    </row>
    <row r="829" spans="1:2" ht="12.75" x14ac:dyDescent="0.2">
      <c r="A829" s="5"/>
      <c r="B829" s="6"/>
    </row>
    <row r="830" spans="1:2" ht="12.75" x14ac:dyDescent="0.2">
      <c r="A830" s="5"/>
      <c r="B830" s="6"/>
    </row>
    <row r="831" spans="1:2" ht="12.75" x14ac:dyDescent="0.2">
      <c r="A831" s="5"/>
      <c r="B831" s="6"/>
    </row>
    <row r="832" spans="1:2" ht="12.75" x14ac:dyDescent="0.2">
      <c r="A832" s="5"/>
      <c r="B832" s="6"/>
    </row>
    <row r="833" spans="1:2" ht="12.75" x14ac:dyDescent="0.2">
      <c r="A833" s="5"/>
      <c r="B833" s="6"/>
    </row>
    <row r="834" spans="1:2" ht="12.75" x14ac:dyDescent="0.2">
      <c r="A834" s="5"/>
      <c r="B834" s="6"/>
    </row>
    <row r="835" spans="1:2" ht="12.75" x14ac:dyDescent="0.2">
      <c r="A835" s="5"/>
      <c r="B835" s="6"/>
    </row>
    <row r="836" spans="1:2" ht="12.75" x14ac:dyDescent="0.2">
      <c r="A836" s="5"/>
      <c r="B836" s="6"/>
    </row>
    <row r="837" spans="1:2" ht="12.75" x14ac:dyDescent="0.2">
      <c r="A837" s="5"/>
      <c r="B837" s="6"/>
    </row>
    <row r="838" spans="1:2" ht="12.75" x14ac:dyDescent="0.2">
      <c r="A838" s="5"/>
      <c r="B838" s="6"/>
    </row>
    <row r="839" spans="1:2" ht="12.75" x14ac:dyDescent="0.2">
      <c r="A839" s="5"/>
      <c r="B839" s="6"/>
    </row>
    <row r="840" spans="1:2" ht="12.75" x14ac:dyDescent="0.2">
      <c r="A840" s="5"/>
      <c r="B840" s="6"/>
    </row>
    <row r="841" spans="1:2" ht="12.75" x14ac:dyDescent="0.2">
      <c r="A841" s="5"/>
      <c r="B841" s="6"/>
    </row>
    <row r="842" spans="1:2" ht="12.75" x14ac:dyDescent="0.2">
      <c r="A842" s="5"/>
      <c r="B842" s="6"/>
    </row>
    <row r="843" spans="1:2" ht="12.75" x14ac:dyDescent="0.2">
      <c r="A843" s="5"/>
      <c r="B843" s="6"/>
    </row>
    <row r="844" spans="1:2" ht="12.75" x14ac:dyDescent="0.2">
      <c r="A844" s="5"/>
      <c r="B844" s="6"/>
    </row>
    <row r="845" spans="1:2" ht="12.75" x14ac:dyDescent="0.2">
      <c r="A845" s="5"/>
      <c r="B845" s="6"/>
    </row>
    <row r="846" spans="1:2" ht="12.75" x14ac:dyDescent="0.2">
      <c r="A846" s="5"/>
      <c r="B846" s="6"/>
    </row>
    <row r="847" spans="1:2" ht="12.75" x14ac:dyDescent="0.2">
      <c r="A847" s="5"/>
      <c r="B847" s="6"/>
    </row>
    <row r="848" spans="1:2" ht="12.75" x14ac:dyDescent="0.2">
      <c r="A848" s="5"/>
      <c r="B848" s="6"/>
    </row>
    <row r="849" spans="1:2" ht="12.75" x14ac:dyDescent="0.2">
      <c r="A849" s="5"/>
      <c r="B849" s="6"/>
    </row>
    <row r="850" spans="1:2" ht="12.75" x14ac:dyDescent="0.2">
      <c r="A850" s="5"/>
      <c r="B850" s="6"/>
    </row>
    <row r="851" spans="1:2" ht="12.75" x14ac:dyDescent="0.2">
      <c r="A851" s="5"/>
      <c r="B851" s="6"/>
    </row>
    <row r="852" spans="1:2" ht="12.75" x14ac:dyDescent="0.2">
      <c r="A852" s="5"/>
      <c r="B852" s="6"/>
    </row>
    <row r="853" spans="1:2" ht="12.75" x14ac:dyDescent="0.2">
      <c r="A853" s="5"/>
      <c r="B853" s="6"/>
    </row>
    <row r="854" spans="1:2" ht="12.75" x14ac:dyDescent="0.2">
      <c r="A854" s="5"/>
      <c r="B854" s="6"/>
    </row>
    <row r="855" spans="1:2" ht="12.75" x14ac:dyDescent="0.2">
      <c r="A855" s="5"/>
      <c r="B855" s="6"/>
    </row>
    <row r="856" spans="1:2" ht="12.75" x14ac:dyDescent="0.2">
      <c r="A856" s="5"/>
      <c r="B856" s="6"/>
    </row>
    <row r="857" spans="1:2" ht="12.75" x14ac:dyDescent="0.2">
      <c r="A857" s="5"/>
      <c r="B857" s="6"/>
    </row>
    <row r="858" spans="1:2" ht="12.75" x14ac:dyDescent="0.2">
      <c r="A858" s="5"/>
      <c r="B858" s="6"/>
    </row>
    <row r="859" spans="1:2" ht="12.75" x14ac:dyDescent="0.2">
      <c r="A859" s="5"/>
      <c r="B859" s="6"/>
    </row>
    <row r="860" spans="1:2" ht="12.75" x14ac:dyDescent="0.2">
      <c r="A860" s="5"/>
      <c r="B860" s="6"/>
    </row>
    <row r="861" spans="1:2" ht="12.75" x14ac:dyDescent="0.2">
      <c r="A861" s="5"/>
      <c r="B861" s="6"/>
    </row>
    <row r="862" spans="1:2" ht="12.75" x14ac:dyDescent="0.2">
      <c r="A862" s="5"/>
      <c r="B862" s="6"/>
    </row>
    <row r="863" spans="1:2" ht="12.75" x14ac:dyDescent="0.2">
      <c r="A863" s="5"/>
      <c r="B863" s="6"/>
    </row>
    <row r="864" spans="1:2" ht="12.75" x14ac:dyDescent="0.2">
      <c r="A864" s="5"/>
      <c r="B864" s="6"/>
    </row>
    <row r="865" spans="1:2" ht="12.75" x14ac:dyDescent="0.2">
      <c r="A865" s="5"/>
      <c r="B865" s="6"/>
    </row>
    <row r="866" spans="1:2" ht="12.75" x14ac:dyDescent="0.2">
      <c r="A866" s="5"/>
      <c r="B866" s="6"/>
    </row>
    <row r="867" spans="1:2" ht="12.75" x14ac:dyDescent="0.2">
      <c r="A867" s="5"/>
      <c r="B867" s="6"/>
    </row>
    <row r="868" spans="1:2" ht="12.75" x14ac:dyDescent="0.2">
      <c r="A868" s="5"/>
      <c r="B868" s="6"/>
    </row>
    <row r="869" spans="1:2" ht="12.75" x14ac:dyDescent="0.2">
      <c r="A869" s="5"/>
      <c r="B869" s="6"/>
    </row>
    <row r="870" spans="1:2" ht="12.75" x14ac:dyDescent="0.2">
      <c r="A870" s="5"/>
      <c r="B870" s="6"/>
    </row>
    <row r="871" spans="1:2" ht="12.75" x14ac:dyDescent="0.2">
      <c r="A871" s="5"/>
      <c r="B871" s="6"/>
    </row>
    <row r="872" spans="1:2" ht="12.75" x14ac:dyDescent="0.2">
      <c r="A872" s="5"/>
      <c r="B872" s="6"/>
    </row>
    <row r="873" spans="1:2" ht="12.75" x14ac:dyDescent="0.2">
      <c r="A873" s="5"/>
      <c r="B873" s="6"/>
    </row>
    <row r="874" spans="1:2" ht="12.75" x14ac:dyDescent="0.2">
      <c r="A874" s="5"/>
      <c r="B874" s="6"/>
    </row>
    <row r="875" spans="1:2" ht="12.75" x14ac:dyDescent="0.2">
      <c r="A875" s="5"/>
      <c r="B875" s="6"/>
    </row>
    <row r="876" spans="1:2" ht="12.75" x14ac:dyDescent="0.2">
      <c r="A876" s="5"/>
      <c r="B876" s="6"/>
    </row>
    <row r="877" spans="1:2" ht="12.75" x14ac:dyDescent="0.2">
      <c r="A877" s="5"/>
      <c r="B877" s="6"/>
    </row>
    <row r="878" spans="1:2" ht="12.75" x14ac:dyDescent="0.2">
      <c r="A878" s="5"/>
      <c r="B878" s="6"/>
    </row>
    <row r="879" spans="1:2" ht="12.75" x14ac:dyDescent="0.2">
      <c r="A879" s="5"/>
      <c r="B879" s="6"/>
    </row>
    <row r="880" spans="1:2" ht="12.75" x14ac:dyDescent="0.2">
      <c r="A880" s="5"/>
      <c r="B880" s="6"/>
    </row>
    <row r="881" spans="1:2" ht="12.75" x14ac:dyDescent="0.2">
      <c r="A881" s="5"/>
      <c r="B881" s="6"/>
    </row>
    <row r="882" spans="1:2" ht="12.75" x14ac:dyDescent="0.2">
      <c r="A882" s="5"/>
      <c r="B882" s="6"/>
    </row>
    <row r="883" spans="1:2" ht="12.75" x14ac:dyDescent="0.2">
      <c r="A883" s="5"/>
      <c r="B883" s="6"/>
    </row>
    <row r="884" spans="1:2" ht="12.75" x14ac:dyDescent="0.2">
      <c r="A884" s="5"/>
      <c r="B884" s="6"/>
    </row>
    <row r="885" spans="1:2" ht="12.75" x14ac:dyDescent="0.2">
      <c r="A885" s="5"/>
      <c r="B885" s="6"/>
    </row>
    <row r="886" spans="1:2" ht="12.75" x14ac:dyDescent="0.2">
      <c r="A886" s="5"/>
      <c r="B886" s="6"/>
    </row>
    <row r="887" spans="1:2" ht="12.75" x14ac:dyDescent="0.2">
      <c r="A887" s="5"/>
      <c r="B887" s="6"/>
    </row>
    <row r="888" spans="1:2" ht="12.75" x14ac:dyDescent="0.2">
      <c r="A888" s="5"/>
      <c r="B888" s="6"/>
    </row>
    <row r="889" spans="1:2" ht="12.75" x14ac:dyDescent="0.2">
      <c r="A889" s="5"/>
      <c r="B889" s="6"/>
    </row>
    <row r="890" spans="1:2" ht="12.75" x14ac:dyDescent="0.2">
      <c r="A890" s="5"/>
      <c r="B890" s="6"/>
    </row>
    <row r="891" spans="1:2" ht="12.75" x14ac:dyDescent="0.2">
      <c r="A891" s="5"/>
      <c r="B891" s="6"/>
    </row>
    <row r="892" spans="1:2" ht="12.75" x14ac:dyDescent="0.2">
      <c r="A892" s="5"/>
      <c r="B892" s="6"/>
    </row>
    <row r="893" spans="1:2" ht="12.75" x14ac:dyDescent="0.2">
      <c r="A893" s="5"/>
      <c r="B893" s="6"/>
    </row>
    <row r="894" spans="1:2" ht="12.75" x14ac:dyDescent="0.2">
      <c r="A894" s="5"/>
      <c r="B894" s="6"/>
    </row>
    <row r="895" spans="1:2" ht="12.75" x14ac:dyDescent="0.2">
      <c r="A895" s="5"/>
      <c r="B895" s="6"/>
    </row>
    <row r="896" spans="1:2" ht="12.75" x14ac:dyDescent="0.2">
      <c r="A896" s="5"/>
      <c r="B896" s="6"/>
    </row>
    <row r="897" spans="1:2" ht="12.75" x14ac:dyDescent="0.2">
      <c r="A897" s="5"/>
      <c r="B897" s="6"/>
    </row>
    <row r="898" spans="1:2" ht="12.75" x14ac:dyDescent="0.2">
      <c r="A898" s="5"/>
      <c r="B898" s="6"/>
    </row>
    <row r="899" spans="1:2" ht="12.75" x14ac:dyDescent="0.2">
      <c r="A899" s="5"/>
      <c r="B899" s="6"/>
    </row>
    <row r="900" spans="1:2" ht="12.75" x14ac:dyDescent="0.2">
      <c r="A900" s="5"/>
      <c r="B900" s="6"/>
    </row>
    <row r="901" spans="1:2" ht="12.75" x14ac:dyDescent="0.2">
      <c r="A901" s="5"/>
      <c r="B901" s="6"/>
    </row>
    <row r="902" spans="1:2" ht="12.75" x14ac:dyDescent="0.2">
      <c r="A902" s="5"/>
      <c r="B902" s="6"/>
    </row>
    <row r="903" spans="1:2" ht="12.75" x14ac:dyDescent="0.2">
      <c r="A903" s="5"/>
      <c r="B903" s="6"/>
    </row>
    <row r="904" spans="1:2" ht="12.75" x14ac:dyDescent="0.2">
      <c r="A904" s="5"/>
      <c r="B904" s="6"/>
    </row>
    <row r="905" spans="1:2" ht="12.75" x14ac:dyDescent="0.2">
      <c r="A905" s="5"/>
      <c r="B905" s="6"/>
    </row>
    <row r="906" spans="1:2" ht="12.75" x14ac:dyDescent="0.2">
      <c r="A906" s="5"/>
      <c r="B906" s="6"/>
    </row>
    <row r="907" spans="1:2" ht="12.75" x14ac:dyDescent="0.2">
      <c r="A907" s="5"/>
      <c r="B907" s="6"/>
    </row>
    <row r="908" spans="1:2" ht="12.75" x14ac:dyDescent="0.2">
      <c r="A908" s="5"/>
      <c r="B908" s="6"/>
    </row>
    <row r="909" spans="1:2" ht="12.75" x14ac:dyDescent="0.2">
      <c r="A909" s="5"/>
      <c r="B909" s="6"/>
    </row>
    <row r="910" spans="1:2" ht="12.75" x14ac:dyDescent="0.2">
      <c r="A910" s="5"/>
      <c r="B910" s="6"/>
    </row>
    <row r="911" spans="1:2" ht="12.75" x14ac:dyDescent="0.2">
      <c r="A911" s="5"/>
      <c r="B911" s="6"/>
    </row>
    <row r="912" spans="1:2" ht="12.75" x14ac:dyDescent="0.2">
      <c r="A912" s="5"/>
      <c r="B912" s="6"/>
    </row>
    <row r="913" spans="1:2" ht="12.75" x14ac:dyDescent="0.2">
      <c r="A913" s="5"/>
      <c r="B913" s="6"/>
    </row>
    <row r="914" spans="1:2" ht="12.75" x14ac:dyDescent="0.2">
      <c r="A914" s="5"/>
      <c r="B914" s="6"/>
    </row>
    <row r="915" spans="1:2" ht="12.75" x14ac:dyDescent="0.2">
      <c r="A915" s="5"/>
      <c r="B915" s="6"/>
    </row>
    <row r="916" spans="1:2" ht="12.75" x14ac:dyDescent="0.2">
      <c r="A916" s="5"/>
      <c r="B916" s="6"/>
    </row>
    <row r="917" spans="1:2" ht="12.75" x14ac:dyDescent="0.2">
      <c r="A917" s="5"/>
      <c r="B917" s="6"/>
    </row>
    <row r="918" spans="1:2" ht="12.75" x14ac:dyDescent="0.2">
      <c r="A918" s="5"/>
      <c r="B918" s="6"/>
    </row>
    <row r="919" spans="1:2" ht="12.75" x14ac:dyDescent="0.2">
      <c r="A919" s="5"/>
      <c r="B919" s="6"/>
    </row>
    <row r="920" spans="1:2" ht="12.75" x14ac:dyDescent="0.2">
      <c r="A920" s="5"/>
      <c r="B920" s="6"/>
    </row>
    <row r="921" spans="1:2" ht="12.75" x14ac:dyDescent="0.2">
      <c r="A921" s="5"/>
      <c r="B921" s="6"/>
    </row>
    <row r="922" spans="1:2" ht="12.75" x14ac:dyDescent="0.2">
      <c r="A922" s="5"/>
      <c r="B922" s="6"/>
    </row>
    <row r="923" spans="1:2" ht="12.75" x14ac:dyDescent="0.2">
      <c r="A923" s="5"/>
      <c r="B923" s="6"/>
    </row>
    <row r="924" spans="1:2" ht="12.75" x14ac:dyDescent="0.2">
      <c r="A924" s="5"/>
      <c r="B924" s="6"/>
    </row>
    <row r="925" spans="1:2" ht="12.75" x14ac:dyDescent="0.2">
      <c r="A925" s="5"/>
      <c r="B925" s="6"/>
    </row>
    <row r="926" spans="1:2" ht="12.75" x14ac:dyDescent="0.2">
      <c r="A926" s="5"/>
      <c r="B926" s="6"/>
    </row>
    <row r="927" spans="1:2" ht="12.75" x14ac:dyDescent="0.2">
      <c r="A927" s="5"/>
      <c r="B927" s="6"/>
    </row>
    <row r="928" spans="1:2" ht="12.75" x14ac:dyDescent="0.2">
      <c r="A928" s="5"/>
      <c r="B928" s="6"/>
    </row>
    <row r="929" spans="1:2" ht="12.75" x14ac:dyDescent="0.2">
      <c r="A929" s="5"/>
      <c r="B929" s="6"/>
    </row>
    <row r="930" spans="1:2" ht="12.75" x14ac:dyDescent="0.2">
      <c r="A930" s="5"/>
      <c r="B930" s="6"/>
    </row>
    <row r="931" spans="1:2" ht="12.75" x14ac:dyDescent="0.2">
      <c r="A931" s="5"/>
      <c r="B931" s="6"/>
    </row>
    <row r="932" spans="1:2" ht="12.75" x14ac:dyDescent="0.2">
      <c r="A932" s="5"/>
      <c r="B932" s="6"/>
    </row>
    <row r="933" spans="1:2" ht="12.75" x14ac:dyDescent="0.2">
      <c r="A933" s="5"/>
      <c r="B933" s="6"/>
    </row>
    <row r="934" spans="1:2" ht="12.75" x14ac:dyDescent="0.2">
      <c r="A934" s="5"/>
      <c r="B934" s="6"/>
    </row>
    <row r="935" spans="1:2" ht="12.75" x14ac:dyDescent="0.2">
      <c r="A935" s="5"/>
      <c r="B935" s="6"/>
    </row>
    <row r="936" spans="1:2" ht="12.75" x14ac:dyDescent="0.2">
      <c r="A936" s="5"/>
      <c r="B936" s="6"/>
    </row>
    <row r="937" spans="1:2" ht="12.75" x14ac:dyDescent="0.2">
      <c r="A937" s="5"/>
      <c r="B937" s="6"/>
    </row>
    <row r="938" spans="1:2" ht="12.75" x14ac:dyDescent="0.2">
      <c r="A938" s="5"/>
      <c r="B938" s="6"/>
    </row>
    <row r="939" spans="1:2" ht="12.75" x14ac:dyDescent="0.2">
      <c r="A939" s="5"/>
      <c r="B939" s="6"/>
    </row>
    <row r="940" spans="1:2" ht="12.75" x14ac:dyDescent="0.2">
      <c r="A940" s="5"/>
      <c r="B940" s="6"/>
    </row>
    <row r="941" spans="1:2" ht="12.75" x14ac:dyDescent="0.2">
      <c r="A941" s="5"/>
      <c r="B941" s="6"/>
    </row>
    <row r="942" spans="1:2" ht="12.75" x14ac:dyDescent="0.2">
      <c r="A942" s="5"/>
      <c r="B942" s="6"/>
    </row>
    <row r="943" spans="1:2" ht="12.75" x14ac:dyDescent="0.2">
      <c r="A943" s="5"/>
      <c r="B943" s="6"/>
    </row>
    <row r="944" spans="1:2" ht="12.75" x14ac:dyDescent="0.2">
      <c r="A944" s="5"/>
      <c r="B944" s="6"/>
    </row>
    <row r="945" spans="1:2" ht="12.75" x14ac:dyDescent="0.2">
      <c r="A945" s="5"/>
      <c r="B945" s="6"/>
    </row>
    <row r="946" spans="1:2" ht="12.75" x14ac:dyDescent="0.2">
      <c r="A946" s="5"/>
      <c r="B946" s="6"/>
    </row>
    <row r="947" spans="1:2" ht="12.75" x14ac:dyDescent="0.2">
      <c r="A947" s="5"/>
      <c r="B947" s="6"/>
    </row>
    <row r="948" spans="1:2" ht="12.75" x14ac:dyDescent="0.2">
      <c r="A948" s="5"/>
      <c r="B948" s="6"/>
    </row>
    <row r="949" spans="1:2" ht="12.75" x14ac:dyDescent="0.2">
      <c r="A949" s="5"/>
      <c r="B949" s="6"/>
    </row>
    <row r="950" spans="1:2" ht="12.75" x14ac:dyDescent="0.2">
      <c r="A950" s="5"/>
      <c r="B950" s="6"/>
    </row>
    <row r="951" spans="1:2" ht="12.75" x14ac:dyDescent="0.2">
      <c r="A951" s="5"/>
      <c r="B951" s="6"/>
    </row>
    <row r="952" spans="1:2" ht="12.75" x14ac:dyDescent="0.2">
      <c r="A952" s="5"/>
      <c r="B952" s="6"/>
    </row>
    <row r="953" spans="1:2" ht="12.75" x14ac:dyDescent="0.2">
      <c r="A953" s="5"/>
      <c r="B953" s="6"/>
    </row>
    <row r="954" spans="1:2" ht="12.75" x14ac:dyDescent="0.2">
      <c r="A954" s="5"/>
      <c r="B954" s="6"/>
    </row>
    <row r="955" spans="1:2" ht="12.75" x14ac:dyDescent="0.2">
      <c r="A955" s="5"/>
      <c r="B955" s="6"/>
    </row>
    <row r="956" spans="1:2" ht="12.75" x14ac:dyDescent="0.2">
      <c r="A956" s="5"/>
      <c r="B956" s="6"/>
    </row>
    <row r="957" spans="1:2" ht="12.75" x14ac:dyDescent="0.2">
      <c r="A957" s="5"/>
      <c r="B957" s="6"/>
    </row>
    <row r="958" spans="1:2" ht="12.75" x14ac:dyDescent="0.2">
      <c r="A958" s="5"/>
      <c r="B958" s="6"/>
    </row>
    <row r="959" spans="1:2" ht="12.75" x14ac:dyDescent="0.2">
      <c r="A959" s="5"/>
      <c r="B959" s="6"/>
    </row>
  </sheetData>
  <mergeCells count="2">
    <mergeCell ref="A1:D4"/>
    <mergeCell ref="A5:D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S1048576"/>
  <sheetViews>
    <sheetView workbookViewId="0">
      <selection activeCell="A7" sqref="A7:C7"/>
    </sheetView>
  </sheetViews>
  <sheetFormatPr defaultColWidth="12.5703125" defaultRowHeight="15.75" customHeight="1" outlineLevelCol="1" x14ac:dyDescent="0.2"/>
  <cols>
    <col min="2" max="2" width="42.42578125" customWidth="1"/>
    <col min="4" max="4" width="2.140625" customWidth="1"/>
    <col min="5" max="8" width="12.5703125" customWidth="1" outlineLevel="1"/>
    <col min="9" max="9" width="2.140625" customWidth="1"/>
    <col min="10" max="13" width="12.5703125" customWidth="1" outlineLevel="1"/>
    <col min="14" max="14" width="2.140625" customWidth="1"/>
    <col min="15" max="18" width="12.5703125" customWidth="1" outlineLevel="1"/>
    <col min="19" max="19" width="2.140625" customWidth="1"/>
    <col min="20" max="23" width="12.5703125" customWidth="1" outlineLevel="1"/>
    <col min="24" max="24" width="2.140625" customWidth="1"/>
    <col min="25" max="28" width="12.5703125" customWidth="1" outlineLevel="1"/>
    <col min="29" max="29" width="2.140625" customWidth="1"/>
    <col min="30" max="33" width="12.5703125" customWidth="1" outlineLevel="1"/>
    <col min="34" max="34" width="2.140625" customWidth="1"/>
    <col min="35" max="38" width="12.5703125" customWidth="1" outlineLevel="1"/>
    <col min="39" max="39" width="2.140625" customWidth="1"/>
    <col min="40" max="43" width="12.5703125" customWidth="1" outlineLevel="1"/>
    <col min="44" max="44" width="2.140625" customWidth="1"/>
    <col min="45" max="48" width="12.5703125" customWidth="1" outlineLevel="1"/>
    <col min="49" max="49" width="2.140625" hidden="1" customWidth="1" collapsed="1"/>
    <col min="50" max="53" width="12.5703125" hidden="1" customWidth="1" outlineLevel="1"/>
    <col min="54" max="54" width="2.140625" hidden="1" customWidth="1" collapsed="1"/>
    <col min="55" max="55" width="16.85546875" hidden="1" customWidth="1" outlineLevel="1"/>
    <col min="56" max="58" width="12.5703125" hidden="1" customWidth="1" outlineLevel="1"/>
    <col min="59" max="59" width="2.140625" hidden="1" customWidth="1" collapsed="1"/>
    <col min="60" max="63" width="12.5703125" hidden="1" customWidth="1" outlineLevel="1"/>
    <col min="64" max="64" width="2.140625" hidden="1" customWidth="1" collapsed="1"/>
    <col min="65" max="68" width="12.5703125" hidden="1" customWidth="1" outlineLevel="1"/>
    <col min="69" max="69" width="2.140625" hidden="1" customWidth="1" collapsed="1"/>
    <col min="70" max="73" width="12.5703125" hidden="1" customWidth="1" outlineLevel="1"/>
    <col min="74" max="74" width="2.140625" hidden="1" customWidth="1" collapsed="1"/>
    <col min="75" max="75" width="12.5703125" hidden="1" customWidth="1" outlineLevel="1"/>
    <col min="76" max="76" width="12.85546875" hidden="1" customWidth="1" outlineLevel="1"/>
    <col min="77" max="78" width="12.5703125" hidden="1" customWidth="1" outlineLevel="1"/>
    <col min="79" max="79" width="2.140625" hidden="1" customWidth="1" collapsed="1"/>
    <col min="80" max="83" width="12.5703125" hidden="1" customWidth="1" outlineLevel="1"/>
    <col min="84" max="84" width="2.140625" hidden="1" customWidth="1" collapsed="1"/>
    <col min="85" max="88" width="12.5703125" hidden="1" customWidth="1" outlineLevel="1"/>
    <col min="89" max="89" width="2.140625" hidden="1" customWidth="1" collapsed="1"/>
    <col min="90" max="93" width="12.5703125" hidden="1" customWidth="1" outlineLevel="1"/>
    <col min="95" max="95" width="15" customWidth="1"/>
    <col min="97" max="97" width="14.85546875" customWidth="1"/>
  </cols>
  <sheetData>
    <row r="1" spans="1:97" ht="12.75" x14ac:dyDescent="0.2">
      <c r="A1" s="7"/>
      <c r="B1" s="7"/>
      <c r="C1" s="8"/>
      <c r="D1" s="9"/>
      <c r="E1" s="8"/>
      <c r="F1" s="8"/>
      <c r="G1" s="10"/>
      <c r="H1" s="10"/>
      <c r="I1" s="9"/>
      <c r="J1" s="8"/>
      <c r="K1" s="8"/>
      <c r="L1" s="10"/>
      <c r="M1" s="10"/>
      <c r="N1" s="9"/>
      <c r="O1" s="7"/>
      <c r="P1" s="8"/>
      <c r="Q1" s="10"/>
      <c r="R1" s="10"/>
      <c r="S1" s="9"/>
      <c r="T1" s="7"/>
      <c r="U1" s="8"/>
      <c r="V1" s="10"/>
      <c r="W1" s="10"/>
      <c r="X1" s="9"/>
      <c r="Y1" s="7"/>
      <c r="Z1" s="8"/>
      <c r="AA1" s="10"/>
      <c r="AB1" s="10"/>
      <c r="AC1" s="9"/>
      <c r="AD1" s="7"/>
      <c r="AE1" s="8"/>
      <c r="AF1" s="10"/>
      <c r="AG1" s="10"/>
      <c r="AH1" s="9"/>
      <c r="AI1" s="7"/>
      <c r="AJ1" s="8"/>
      <c r="AK1" s="10"/>
      <c r="AL1" s="10"/>
      <c r="AM1" s="9"/>
      <c r="AN1" s="7"/>
      <c r="AO1" s="8"/>
      <c r="AP1" s="10"/>
      <c r="AQ1" s="10"/>
      <c r="AR1" s="9"/>
      <c r="AS1" s="7"/>
      <c r="AT1" s="8"/>
      <c r="AU1" s="10"/>
      <c r="AV1" s="10"/>
      <c r="AW1" s="9"/>
      <c r="AX1" s="7"/>
      <c r="AY1" s="8"/>
      <c r="AZ1" s="10"/>
      <c r="BA1" s="10"/>
      <c r="BB1" s="9"/>
      <c r="BC1" s="7"/>
      <c r="BD1" s="8"/>
      <c r="BE1" s="10"/>
      <c r="BF1" s="10"/>
      <c r="BG1" s="9"/>
      <c r="BH1" s="7"/>
      <c r="BI1" s="8"/>
      <c r="BJ1" s="10"/>
      <c r="BK1" s="10"/>
      <c r="BL1" s="9"/>
      <c r="BM1" s="7"/>
      <c r="BN1" s="8"/>
      <c r="BO1" s="10"/>
      <c r="BP1" s="10"/>
      <c r="BQ1" s="9"/>
      <c r="BR1" s="7"/>
      <c r="BS1" s="8"/>
      <c r="BT1" s="10"/>
      <c r="BU1" s="10"/>
      <c r="BV1" s="9"/>
      <c r="BW1" s="7"/>
      <c r="BX1" s="8"/>
      <c r="BY1" s="10"/>
      <c r="BZ1" s="10"/>
      <c r="CA1" s="9"/>
      <c r="CB1" s="7"/>
      <c r="CC1" s="8"/>
      <c r="CD1" s="10"/>
      <c r="CE1" s="10"/>
      <c r="CF1" s="9"/>
      <c r="CG1" s="7"/>
      <c r="CH1" s="8"/>
      <c r="CI1" s="10"/>
      <c r="CJ1" s="10"/>
      <c r="CK1" s="9"/>
      <c r="CL1" s="7"/>
      <c r="CM1" s="8"/>
      <c r="CN1" s="10"/>
      <c r="CO1" s="10"/>
      <c r="CP1" s="7"/>
      <c r="CQ1" s="10"/>
      <c r="CR1" s="10"/>
      <c r="CS1" s="7"/>
    </row>
    <row r="2" spans="1:97" ht="12.75" x14ac:dyDescent="0.2">
      <c r="A2" s="7"/>
      <c r="B2" s="7"/>
      <c r="C2" s="8"/>
      <c r="D2" s="9"/>
      <c r="E2" s="8"/>
      <c r="F2" s="8"/>
      <c r="G2" s="10"/>
      <c r="H2" s="10"/>
      <c r="I2" s="9"/>
      <c r="J2" s="8"/>
      <c r="K2" s="8"/>
      <c r="L2" s="10"/>
      <c r="M2" s="10"/>
      <c r="N2" s="9"/>
      <c r="O2" s="7"/>
      <c r="P2" s="8"/>
      <c r="Q2" s="10"/>
      <c r="R2" s="10"/>
      <c r="S2" s="9"/>
      <c r="T2" s="7"/>
      <c r="U2" s="8"/>
      <c r="V2" s="10"/>
      <c r="W2" s="10"/>
      <c r="X2" s="9"/>
      <c r="Y2" s="7"/>
      <c r="Z2" s="8"/>
      <c r="AA2" s="10"/>
      <c r="AB2" s="10"/>
      <c r="AC2" s="9"/>
      <c r="AD2" s="7"/>
      <c r="AE2" s="8"/>
      <c r="AF2" s="10"/>
      <c r="AG2" s="10"/>
      <c r="AH2" s="9"/>
      <c r="AI2" s="7"/>
      <c r="AJ2" s="8"/>
      <c r="AK2" s="10"/>
      <c r="AL2" s="10"/>
      <c r="AM2" s="9"/>
      <c r="AN2" s="7"/>
      <c r="AO2" s="8"/>
      <c r="AP2" s="10"/>
      <c r="AQ2" s="10"/>
      <c r="AR2" s="9"/>
      <c r="AS2" s="7"/>
      <c r="AT2" s="8"/>
      <c r="AU2" s="10"/>
      <c r="AV2" s="10"/>
      <c r="AW2" s="9"/>
      <c r="AX2" s="7"/>
      <c r="AY2" s="8"/>
      <c r="AZ2" s="10"/>
      <c r="BA2" s="10"/>
      <c r="BB2" s="9"/>
      <c r="BC2" s="7"/>
      <c r="BD2" s="8"/>
      <c r="BE2" s="10"/>
      <c r="BF2" s="10"/>
      <c r="BG2" s="9"/>
      <c r="BH2" s="7"/>
      <c r="BI2" s="8"/>
      <c r="BJ2" s="10"/>
      <c r="BK2" s="10"/>
      <c r="BL2" s="9"/>
      <c r="BM2" s="7"/>
      <c r="BN2" s="8"/>
      <c r="BO2" s="10"/>
      <c r="BP2" s="10"/>
      <c r="BQ2" s="9"/>
      <c r="BR2" s="7"/>
      <c r="BS2" s="8"/>
      <c r="BT2" s="10"/>
      <c r="BU2" s="10"/>
      <c r="BV2" s="9"/>
      <c r="BW2" s="7"/>
      <c r="BX2" s="8"/>
      <c r="BY2" s="10"/>
      <c r="BZ2" s="10"/>
      <c r="CA2" s="9"/>
      <c r="CB2" s="7"/>
      <c r="CC2" s="8"/>
      <c r="CD2" s="10"/>
      <c r="CE2" s="10"/>
      <c r="CF2" s="9"/>
      <c r="CG2" s="7"/>
      <c r="CH2" s="8"/>
      <c r="CI2" s="10"/>
      <c r="CJ2" s="10"/>
      <c r="CK2" s="9"/>
      <c r="CL2" s="7"/>
      <c r="CM2" s="8"/>
      <c r="CN2" s="10"/>
      <c r="CO2" s="10"/>
      <c r="CP2" s="7"/>
      <c r="CQ2" s="10"/>
      <c r="CR2" s="10"/>
      <c r="CS2" s="7"/>
    </row>
    <row r="3" spans="1:97" ht="12.75" x14ac:dyDescent="0.2">
      <c r="A3" s="7"/>
      <c r="B3" s="7"/>
      <c r="C3" s="8"/>
      <c r="D3" s="9"/>
      <c r="E3" s="8"/>
      <c r="F3" s="8"/>
      <c r="G3" s="10"/>
      <c r="H3" s="10"/>
      <c r="I3" s="9"/>
      <c r="J3" s="8"/>
      <c r="K3" s="8"/>
      <c r="L3" s="10"/>
      <c r="M3" s="10"/>
      <c r="N3" s="9"/>
      <c r="O3" s="7"/>
      <c r="P3" s="8"/>
      <c r="Q3" s="10"/>
      <c r="R3" s="10"/>
      <c r="S3" s="9"/>
      <c r="T3" s="7"/>
      <c r="U3" s="8"/>
      <c r="V3" s="10"/>
      <c r="W3" s="10"/>
      <c r="X3" s="9"/>
      <c r="Y3" s="7"/>
      <c r="Z3" s="8"/>
      <c r="AA3" s="10"/>
      <c r="AB3" s="10"/>
      <c r="AC3" s="9"/>
      <c r="AD3" s="7"/>
      <c r="AE3" s="8"/>
      <c r="AF3" s="10"/>
      <c r="AG3" s="10"/>
      <c r="AH3" s="9"/>
      <c r="AI3" s="7"/>
      <c r="AJ3" s="8"/>
      <c r="AK3" s="10"/>
      <c r="AL3" s="10"/>
      <c r="AM3" s="9"/>
      <c r="AN3" s="7"/>
      <c r="AO3" s="8"/>
      <c r="AP3" s="10"/>
      <c r="AQ3" s="10"/>
      <c r="AR3" s="9"/>
      <c r="AS3" s="7"/>
      <c r="AT3" s="8"/>
      <c r="AU3" s="10"/>
      <c r="AV3" s="10"/>
      <c r="AW3" s="9"/>
      <c r="AX3" s="7"/>
      <c r="AY3" s="8"/>
      <c r="AZ3" s="10"/>
      <c r="BA3" s="10"/>
      <c r="BB3" s="9"/>
      <c r="BC3" s="7"/>
      <c r="BD3" s="8"/>
      <c r="BE3" s="10"/>
      <c r="BF3" s="10"/>
      <c r="BG3" s="9"/>
      <c r="BH3" s="7"/>
      <c r="BI3" s="8"/>
      <c r="BJ3" s="10"/>
      <c r="BK3" s="10"/>
      <c r="BL3" s="9"/>
      <c r="BM3" s="7"/>
      <c r="BN3" s="8"/>
      <c r="BO3" s="10"/>
      <c r="BP3" s="10"/>
      <c r="BQ3" s="9"/>
      <c r="BR3" s="7"/>
      <c r="BS3" s="8"/>
      <c r="BT3" s="10"/>
      <c r="BU3" s="10"/>
      <c r="BV3" s="9"/>
      <c r="BW3" s="7"/>
      <c r="BX3" s="8"/>
      <c r="BY3" s="10"/>
      <c r="BZ3" s="10"/>
      <c r="CA3" s="9"/>
      <c r="CB3" s="7"/>
      <c r="CC3" s="8"/>
      <c r="CD3" s="10"/>
      <c r="CE3" s="10"/>
      <c r="CF3" s="9"/>
      <c r="CG3" s="7"/>
      <c r="CH3" s="8"/>
      <c r="CI3" s="10"/>
      <c r="CJ3" s="10"/>
      <c r="CK3" s="9"/>
      <c r="CL3" s="7"/>
      <c r="CM3" s="8"/>
      <c r="CN3" s="10"/>
      <c r="CO3" s="10"/>
      <c r="CP3" s="7"/>
      <c r="CQ3" s="10"/>
      <c r="CR3" s="10"/>
      <c r="CS3" s="7"/>
    </row>
    <row r="4" spans="1:97" ht="12.75" x14ac:dyDescent="0.2">
      <c r="A4" s="11"/>
      <c r="B4" s="11"/>
      <c r="C4" s="11"/>
      <c r="D4" s="9"/>
      <c r="E4" s="8"/>
      <c r="F4" s="8"/>
      <c r="G4" s="10"/>
      <c r="H4" s="10"/>
      <c r="I4" s="9"/>
      <c r="J4" s="8"/>
      <c r="K4" s="8"/>
      <c r="L4" s="10"/>
      <c r="M4" s="10"/>
      <c r="N4" s="9"/>
      <c r="O4" s="7"/>
      <c r="P4" s="8"/>
      <c r="Q4" s="10"/>
      <c r="R4" s="10"/>
      <c r="S4" s="9"/>
      <c r="T4" s="7"/>
      <c r="U4" s="8"/>
      <c r="V4" s="10"/>
      <c r="W4" s="10"/>
      <c r="X4" s="9"/>
      <c r="Y4" s="7"/>
      <c r="Z4" s="8"/>
      <c r="AA4" s="10"/>
      <c r="AB4" s="10"/>
      <c r="AC4" s="9"/>
      <c r="AD4" s="7"/>
      <c r="AE4" s="8"/>
      <c r="AF4" s="10"/>
      <c r="AG4" s="10"/>
      <c r="AH4" s="9"/>
      <c r="AI4" s="7"/>
      <c r="AJ4" s="8"/>
      <c r="AK4" s="10"/>
      <c r="AL4" s="10"/>
      <c r="AM4" s="9"/>
      <c r="AN4" s="7"/>
      <c r="AO4" s="8"/>
      <c r="AP4" s="10"/>
      <c r="AQ4" s="10"/>
      <c r="AR4" s="9"/>
      <c r="AS4" s="7"/>
      <c r="AT4" s="8"/>
      <c r="AU4" s="10"/>
      <c r="AV4" s="10"/>
      <c r="AW4" s="9"/>
      <c r="AX4" s="7"/>
      <c r="AY4" s="8"/>
      <c r="AZ4" s="10"/>
      <c r="BA4" s="10"/>
      <c r="BB4" s="9"/>
      <c r="BC4" s="7"/>
      <c r="BD4" s="8"/>
      <c r="BE4" s="10"/>
      <c r="BF4" s="10"/>
      <c r="BG4" s="9"/>
      <c r="BH4" s="7"/>
      <c r="BI4" s="8"/>
      <c r="BJ4" s="10"/>
      <c r="BK4" s="10"/>
      <c r="BL4" s="9"/>
      <c r="BM4" s="7"/>
      <c r="BN4" s="8"/>
      <c r="BO4" s="10"/>
      <c r="BP4" s="10"/>
      <c r="BQ4" s="9"/>
      <c r="BR4" s="7"/>
      <c r="BS4" s="8"/>
      <c r="BT4" s="10"/>
      <c r="BU4" s="10"/>
      <c r="BV4" s="9"/>
      <c r="BW4" s="7"/>
      <c r="BX4" s="8"/>
      <c r="BY4" s="10"/>
      <c r="BZ4" s="10"/>
      <c r="CA4" s="9"/>
      <c r="CB4" s="7"/>
      <c r="CC4" s="8"/>
      <c r="CD4" s="10"/>
      <c r="CE4" s="10"/>
      <c r="CF4" s="9"/>
      <c r="CG4" s="7"/>
      <c r="CH4" s="8"/>
      <c r="CI4" s="10"/>
      <c r="CJ4" s="10"/>
      <c r="CK4" s="9"/>
      <c r="CL4" s="7"/>
      <c r="CM4" s="8"/>
      <c r="CN4" s="10"/>
      <c r="CO4" s="10"/>
      <c r="CP4" s="7"/>
      <c r="CQ4" s="10"/>
      <c r="CR4" s="10"/>
      <c r="CS4" s="7"/>
    </row>
    <row r="5" spans="1:97" ht="15.75" customHeight="1" x14ac:dyDescent="0.25">
      <c r="A5" s="172" t="s">
        <v>304</v>
      </c>
      <c r="B5" s="147"/>
      <c r="C5" s="147"/>
      <c r="D5" s="9"/>
      <c r="E5" s="8"/>
      <c r="F5" s="8"/>
      <c r="G5" s="10"/>
      <c r="H5" s="10"/>
      <c r="I5" s="9"/>
      <c r="J5" s="8"/>
      <c r="K5" s="8"/>
      <c r="L5" s="10"/>
      <c r="M5" s="10"/>
      <c r="N5" s="9"/>
      <c r="O5" s="7"/>
      <c r="P5" s="8"/>
      <c r="Q5" s="10"/>
      <c r="R5" s="10"/>
      <c r="S5" s="9"/>
      <c r="T5" s="7"/>
      <c r="U5" s="8"/>
      <c r="V5" s="10"/>
      <c r="W5" s="10"/>
      <c r="X5" s="9"/>
      <c r="Y5" s="7"/>
      <c r="Z5" s="8"/>
      <c r="AA5" s="10"/>
      <c r="AB5" s="10"/>
      <c r="AC5" s="9"/>
      <c r="AD5" s="7"/>
      <c r="AE5" s="8"/>
      <c r="AF5" s="10"/>
      <c r="AG5" s="10"/>
      <c r="AH5" s="9"/>
      <c r="AI5" s="7"/>
      <c r="AJ5" s="8"/>
      <c r="AK5" s="10"/>
      <c r="AL5" s="10"/>
      <c r="AM5" s="9"/>
      <c r="AN5" s="7"/>
      <c r="AO5" s="8"/>
      <c r="AP5" s="10"/>
      <c r="AQ5" s="10"/>
      <c r="AR5" s="9"/>
      <c r="AS5" s="7"/>
      <c r="AT5" s="8"/>
      <c r="AU5" s="10"/>
      <c r="AV5" s="10"/>
      <c r="AW5" s="9"/>
      <c r="AX5" s="7"/>
      <c r="AY5" s="8"/>
      <c r="AZ5" s="10"/>
      <c r="BA5" s="10"/>
      <c r="BB5" s="9"/>
      <c r="BC5" s="7"/>
      <c r="BD5" s="8"/>
      <c r="BE5" s="10"/>
      <c r="BF5" s="10"/>
      <c r="BG5" s="9"/>
      <c r="BH5" s="7"/>
      <c r="BI5" s="8"/>
      <c r="BJ5" s="10"/>
      <c r="BK5" s="10"/>
      <c r="BL5" s="9"/>
      <c r="BM5" s="7"/>
      <c r="BN5" s="8"/>
      <c r="BO5" s="10"/>
      <c r="BP5" s="10"/>
      <c r="BQ5" s="9"/>
      <c r="BR5" s="7"/>
      <c r="BS5" s="8"/>
      <c r="BT5" s="10"/>
      <c r="BU5" s="10"/>
      <c r="BV5" s="9"/>
      <c r="BW5" s="7"/>
      <c r="BX5" s="8"/>
      <c r="BY5" s="10"/>
      <c r="BZ5" s="10"/>
      <c r="CA5" s="9"/>
      <c r="CB5" s="7"/>
      <c r="CC5" s="8"/>
      <c r="CD5" s="10"/>
      <c r="CE5" s="10"/>
      <c r="CF5" s="9"/>
      <c r="CG5" s="7"/>
      <c r="CH5" s="8"/>
      <c r="CI5" s="10"/>
      <c r="CJ5" s="10"/>
      <c r="CK5" s="9"/>
      <c r="CL5" s="7"/>
      <c r="CM5" s="8"/>
      <c r="CN5" s="10"/>
      <c r="CO5" s="10"/>
      <c r="CP5" s="7"/>
      <c r="CQ5" s="10"/>
      <c r="CR5" s="10"/>
      <c r="CS5" s="7"/>
    </row>
    <row r="6" spans="1:97" ht="12.75" x14ac:dyDescent="0.2">
      <c r="A6" s="48"/>
      <c r="B6" s="7"/>
      <c r="C6" s="8"/>
      <c r="D6" s="9"/>
      <c r="E6" s="8"/>
      <c r="F6" s="8"/>
      <c r="G6" s="10"/>
      <c r="H6" s="10"/>
      <c r="I6" s="9"/>
      <c r="J6" s="8"/>
      <c r="K6" s="8"/>
      <c r="L6" s="10"/>
      <c r="M6" s="10"/>
      <c r="N6" s="9"/>
      <c r="O6" s="7"/>
      <c r="P6" s="8"/>
      <c r="Q6" s="10"/>
      <c r="R6" s="10"/>
      <c r="S6" s="9"/>
      <c r="T6" s="7"/>
      <c r="U6" s="8"/>
      <c r="V6" s="10"/>
      <c r="W6" s="10"/>
      <c r="X6" s="9"/>
      <c r="Y6" s="7"/>
      <c r="Z6" s="8"/>
      <c r="AA6" s="10"/>
      <c r="AB6" s="10"/>
      <c r="AC6" s="9"/>
      <c r="AD6" s="7"/>
      <c r="AE6" s="8"/>
      <c r="AF6" s="10"/>
      <c r="AG6" s="10"/>
      <c r="AH6" s="9"/>
      <c r="AI6" s="7"/>
      <c r="AJ6" s="8"/>
      <c r="AK6" s="10"/>
      <c r="AL6" s="10"/>
      <c r="AM6" s="9"/>
      <c r="AN6" s="7"/>
      <c r="AO6" s="8"/>
      <c r="AP6" s="10"/>
      <c r="AQ6" s="10"/>
      <c r="AR6" s="9"/>
      <c r="AS6" s="7"/>
      <c r="AT6" s="8"/>
      <c r="AU6" s="10"/>
      <c r="AV6" s="10"/>
      <c r="AW6" s="9"/>
      <c r="AX6" s="7"/>
      <c r="AY6" s="8"/>
      <c r="AZ6" s="10"/>
      <c r="BA6" s="10"/>
      <c r="BB6" s="9"/>
      <c r="BC6" s="7"/>
      <c r="BD6" s="8"/>
      <c r="BE6" s="10"/>
      <c r="BF6" s="10"/>
      <c r="BG6" s="9"/>
      <c r="BH6" s="7"/>
      <c r="BI6" s="8"/>
      <c r="BJ6" s="10"/>
      <c r="BK6" s="10"/>
      <c r="BL6" s="9"/>
      <c r="BM6" s="7"/>
      <c r="BN6" s="8"/>
      <c r="BO6" s="10"/>
      <c r="BP6" s="10"/>
      <c r="BQ6" s="9"/>
      <c r="BR6" s="7"/>
      <c r="BS6" s="8"/>
      <c r="BT6" s="10"/>
      <c r="BU6" s="10"/>
      <c r="BV6" s="9"/>
      <c r="BW6" s="7"/>
      <c r="BX6" s="8"/>
      <c r="BY6" s="10"/>
      <c r="BZ6" s="10"/>
      <c r="CA6" s="9"/>
      <c r="CB6" s="7"/>
      <c r="CC6" s="8"/>
      <c r="CD6" s="10"/>
      <c r="CE6" s="10"/>
      <c r="CF6" s="9"/>
      <c r="CG6" s="7"/>
      <c r="CH6" s="8"/>
      <c r="CI6" s="10"/>
      <c r="CJ6" s="10"/>
      <c r="CK6" s="9"/>
      <c r="CL6" s="7"/>
      <c r="CM6" s="8"/>
      <c r="CN6" s="10"/>
      <c r="CO6" s="10"/>
      <c r="CP6" s="7"/>
      <c r="CQ6" s="10"/>
      <c r="CR6" s="10"/>
      <c r="CS6" s="7"/>
    </row>
    <row r="7" spans="1:97" ht="12.75" x14ac:dyDescent="0.2">
      <c r="A7" s="173" t="s">
        <v>705</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2"/>
      <c r="AN7" s="155">
        <v>8</v>
      </c>
      <c r="AO7" s="153"/>
      <c r="AP7" s="153"/>
      <c r="AQ7" s="154"/>
      <c r="AR7" s="12"/>
      <c r="AS7" s="166">
        <v>9</v>
      </c>
      <c r="AT7" s="153"/>
      <c r="AU7" s="153"/>
      <c r="AV7" s="154"/>
      <c r="AW7" s="12"/>
      <c r="AX7" s="160">
        <v>10</v>
      </c>
      <c r="AY7" s="153"/>
      <c r="AZ7" s="153"/>
      <c r="BA7" s="154"/>
      <c r="BB7" s="12"/>
      <c r="BC7" s="157">
        <v>11</v>
      </c>
      <c r="BD7" s="153"/>
      <c r="BE7" s="153"/>
      <c r="BF7" s="154"/>
      <c r="BG7" s="12"/>
      <c r="BH7" s="158">
        <v>12</v>
      </c>
      <c r="BI7" s="153"/>
      <c r="BJ7" s="153"/>
      <c r="BK7" s="154"/>
      <c r="BL7" s="12"/>
      <c r="BM7" s="159">
        <v>13</v>
      </c>
      <c r="BN7" s="153"/>
      <c r="BO7" s="153"/>
      <c r="BP7" s="154"/>
      <c r="BQ7" s="12"/>
      <c r="BR7" s="156">
        <v>14</v>
      </c>
      <c r="BS7" s="153"/>
      <c r="BT7" s="153"/>
      <c r="BU7" s="154"/>
      <c r="BV7" s="12"/>
      <c r="BW7" s="160">
        <v>15</v>
      </c>
      <c r="BX7" s="153"/>
      <c r="BY7" s="153"/>
      <c r="BZ7" s="154"/>
      <c r="CA7" s="12"/>
      <c r="CB7" s="155">
        <v>16</v>
      </c>
      <c r="CC7" s="153"/>
      <c r="CD7" s="153"/>
      <c r="CE7" s="154"/>
      <c r="CF7" s="12"/>
      <c r="CG7" s="156">
        <v>17</v>
      </c>
      <c r="CH7" s="153"/>
      <c r="CI7" s="153"/>
      <c r="CJ7" s="154"/>
      <c r="CK7" s="12"/>
      <c r="CL7" s="159">
        <v>18</v>
      </c>
      <c r="CM7" s="153"/>
      <c r="CN7" s="153"/>
      <c r="CO7" s="154"/>
      <c r="CP7" s="13"/>
      <c r="CQ7" s="14"/>
      <c r="CR7" s="14"/>
      <c r="CS7" s="13"/>
    </row>
    <row r="8" spans="1:97" ht="12.75" x14ac:dyDescent="0.2">
      <c r="A8" s="155" t="s">
        <v>1</v>
      </c>
      <c r="B8" s="153"/>
      <c r="C8" s="153"/>
      <c r="D8" s="12"/>
      <c r="E8" s="170"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2"/>
      <c r="AN8" s="155" t="s">
        <v>39</v>
      </c>
      <c r="AO8" s="153"/>
      <c r="AP8" s="153"/>
      <c r="AQ8" s="154"/>
      <c r="AR8" s="12"/>
      <c r="AS8" s="166" t="s">
        <v>40</v>
      </c>
      <c r="AT8" s="153"/>
      <c r="AU8" s="153"/>
      <c r="AV8" s="154"/>
      <c r="AW8" s="12"/>
      <c r="AX8" s="160" t="s">
        <v>3</v>
      </c>
      <c r="AY8" s="153"/>
      <c r="AZ8" s="153"/>
      <c r="BA8" s="154"/>
      <c r="BB8" s="12"/>
      <c r="BC8" s="157" t="s">
        <v>4</v>
      </c>
      <c r="BD8" s="153"/>
      <c r="BE8" s="153"/>
      <c r="BF8" s="154"/>
      <c r="BG8" s="12"/>
      <c r="BH8" s="158" t="s">
        <v>5</v>
      </c>
      <c r="BI8" s="153"/>
      <c r="BJ8" s="153"/>
      <c r="BK8" s="154"/>
      <c r="BL8" s="12"/>
      <c r="BM8" s="159" t="s">
        <v>6</v>
      </c>
      <c r="BN8" s="153"/>
      <c r="BO8" s="153"/>
      <c r="BP8" s="154"/>
      <c r="BQ8" s="12"/>
      <c r="BR8" s="156" t="s">
        <v>7</v>
      </c>
      <c r="BS8" s="153"/>
      <c r="BT8" s="153"/>
      <c r="BU8" s="154"/>
      <c r="BV8" s="12"/>
      <c r="BW8" s="160" t="s">
        <v>8</v>
      </c>
      <c r="BX8" s="153"/>
      <c r="BY8" s="153"/>
      <c r="BZ8" s="154"/>
      <c r="CA8" s="12"/>
      <c r="CB8" s="155" t="s">
        <v>9</v>
      </c>
      <c r="CC8" s="153"/>
      <c r="CD8" s="153"/>
      <c r="CE8" s="154"/>
      <c r="CF8" s="12"/>
      <c r="CG8" s="156" t="s">
        <v>10</v>
      </c>
      <c r="CH8" s="153"/>
      <c r="CI8" s="153"/>
      <c r="CJ8" s="154"/>
      <c r="CK8" s="12"/>
      <c r="CL8" s="159" t="s">
        <v>11</v>
      </c>
      <c r="CM8" s="153"/>
      <c r="CN8" s="153"/>
      <c r="CO8" s="154"/>
      <c r="CP8" s="161" t="s">
        <v>12</v>
      </c>
      <c r="CQ8" s="163" t="s">
        <v>13</v>
      </c>
      <c r="CR8" s="163" t="s">
        <v>14</v>
      </c>
      <c r="CS8" s="161" t="s">
        <v>15</v>
      </c>
    </row>
    <row r="9" spans="1:97" ht="33" customHeight="1" x14ac:dyDescent="0.2">
      <c r="A9" s="15" t="s">
        <v>16</v>
      </c>
      <c r="B9" s="50" t="s">
        <v>17</v>
      </c>
      <c r="C9" s="13" t="s">
        <v>18</v>
      </c>
      <c r="D9" s="16"/>
      <c r="E9" s="15" t="s">
        <v>19</v>
      </c>
      <c r="F9" s="15" t="s">
        <v>20</v>
      </c>
      <c r="G9" s="17" t="s">
        <v>21</v>
      </c>
      <c r="H9" s="17" t="s">
        <v>22</v>
      </c>
      <c r="I9" s="16"/>
      <c r="J9" s="15" t="s">
        <v>19</v>
      </c>
      <c r="K9" s="15" t="s">
        <v>20</v>
      </c>
      <c r="L9" s="17" t="s">
        <v>21</v>
      </c>
      <c r="M9" s="17" t="s">
        <v>22</v>
      </c>
      <c r="N9" s="16"/>
      <c r="O9" s="15" t="s">
        <v>19</v>
      </c>
      <c r="P9" s="15" t="s">
        <v>20</v>
      </c>
      <c r="Q9" s="17" t="s">
        <v>21</v>
      </c>
      <c r="R9" s="17" t="s">
        <v>22</v>
      </c>
      <c r="S9" s="16"/>
      <c r="T9" s="15" t="s">
        <v>19</v>
      </c>
      <c r="U9" s="15" t="s">
        <v>20</v>
      </c>
      <c r="V9" s="17" t="s">
        <v>21</v>
      </c>
      <c r="W9" s="17" t="s">
        <v>22</v>
      </c>
      <c r="X9" s="16"/>
      <c r="Y9" s="15" t="s">
        <v>19</v>
      </c>
      <c r="Z9" s="15" t="s">
        <v>20</v>
      </c>
      <c r="AA9" s="17" t="s">
        <v>21</v>
      </c>
      <c r="AB9" s="17" t="s">
        <v>22</v>
      </c>
      <c r="AC9" s="16"/>
      <c r="AD9" s="15" t="s">
        <v>19</v>
      </c>
      <c r="AE9" s="15" t="s">
        <v>20</v>
      </c>
      <c r="AF9" s="17" t="s">
        <v>21</v>
      </c>
      <c r="AG9" s="17" t="s">
        <v>22</v>
      </c>
      <c r="AH9" s="16"/>
      <c r="AI9" s="15" t="s">
        <v>19</v>
      </c>
      <c r="AJ9" s="15" t="s">
        <v>20</v>
      </c>
      <c r="AK9" s="17" t="s">
        <v>21</v>
      </c>
      <c r="AL9" s="17" t="s">
        <v>22</v>
      </c>
      <c r="AM9" s="16"/>
      <c r="AN9" s="15" t="s">
        <v>19</v>
      </c>
      <c r="AO9" s="15" t="s">
        <v>20</v>
      </c>
      <c r="AP9" s="17" t="s">
        <v>21</v>
      </c>
      <c r="AQ9" s="17" t="s">
        <v>22</v>
      </c>
      <c r="AR9" s="16"/>
      <c r="AS9" s="15" t="s">
        <v>19</v>
      </c>
      <c r="AT9" s="15" t="s">
        <v>20</v>
      </c>
      <c r="AU9" s="17" t="s">
        <v>21</v>
      </c>
      <c r="AV9" s="17" t="s">
        <v>22</v>
      </c>
      <c r="AW9" s="16"/>
      <c r="AX9" s="15" t="s">
        <v>19</v>
      </c>
      <c r="AY9" s="15" t="s">
        <v>20</v>
      </c>
      <c r="AZ9" s="17" t="s">
        <v>21</v>
      </c>
      <c r="BA9" s="17" t="s">
        <v>22</v>
      </c>
      <c r="BB9" s="16"/>
      <c r="BC9" s="15" t="s">
        <v>19</v>
      </c>
      <c r="BD9" s="15" t="s">
        <v>20</v>
      </c>
      <c r="BE9" s="17" t="s">
        <v>21</v>
      </c>
      <c r="BF9" s="17" t="s">
        <v>22</v>
      </c>
      <c r="BG9" s="16"/>
      <c r="BH9" s="15" t="s">
        <v>19</v>
      </c>
      <c r="BI9" s="15" t="s">
        <v>20</v>
      </c>
      <c r="BJ9" s="17" t="s">
        <v>21</v>
      </c>
      <c r="BK9" s="17" t="s">
        <v>22</v>
      </c>
      <c r="BL9" s="16"/>
      <c r="BM9" s="15" t="s">
        <v>19</v>
      </c>
      <c r="BN9" s="15" t="s">
        <v>20</v>
      </c>
      <c r="BO9" s="17" t="s">
        <v>21</v>
      </c>
      <c r="BP9" s="17" t="s">
        <v>22</v>
      </c>
      <c r="BQ9" s="16"/>
      <c r="BR9" s="15" t="s">
        <v>19</v>
      </c>
      <c r="BS9" s="15" t="s">
        <v>20</v>
      </c>
      <c r="BT9" s="17" t="s">
        <v>21</v>
      </c>
      <c r="BU9" s="17" t="s">
        <v>22</v>
      </c>
      <c r="BV9" s="16"/>
      <c r="BW9" s="15" t="s">
        <v>19</v>
      </c>
      <c r="BX9" s="15" t="s">
        <v>20</v>
      </c>
      <c r="BY9" s="17" t="s">
        <v>21</v>
      </c>
      <c r="BZ9" s="17" t="s">
        <v>22</v>
      </c>
      <c r="CA9" s="16"/>
      <c r="CB9" s="15" t="s">
        <v>19</v>
      </c>
      <c r="CC9" s="15" t="s">
        <v>20</v>
      </c>
      <c r="CD9" s="17" t="s">
        <v>21</v>
      </c>
      <c r="CE9" s="17" t="s">
        <v>22</v>
      </c>
      <c r="CF9" s="16"/>
      <c r="CG9" s="15" t="s">
        <v>19</v>
      </c>
      <c r="CH9" s="15" t="s">
        <v>20</v>
      </c>
      <c r="CI9" s="17" t="s">
        <v>21</v>
      </c>
      <c r="CJ9" s="17" t="s">
        <v>22</v>
      </c>
      <c r="CK9" s="16"/>
      <c r="CL9" s="15" t="s">
        <v>19</v>
      </c>
      <c r="CM9" s="15" t="s">
        <v>20</v>
      </c>
      <c r="CN9" s="17" t="s">
        <v>21</v>
      </c>
      <c r="CO9" s="17" t="s">
        <v>22</v>
      </c>
      <c r="CP9" s="162"/>
      <c r="CQ9" s="162"/>
      <c r="CR9" s="162"/>
      <c r="CS9" s="162"/>
    </row>
    <row r="10" spans="1:97" ht="45" x14ac:dyDescent="0.2">
      <c r="A10" s="93" t="s">
        <v>23</v>
      </c>
      <c r="B10" s="54" t="s">
        <v>328</v>
      </c>
      <c r="C10" s="66" t="s">
        <v>18</v>
      </c>
      <c r="D10" s="21"/>
      <c r="E10" s="22"/>
      <c r="F10" s="23"/>
      <c r="G10" s="24"/>
      <c r="H10" s="24"/>
      <c r="I10" s="21"/>
      <c r="J10" s="22"/>
      <c r="K10" s="23"/>
      <c r="L10" s="24"/>
      <c r="M10" s="24"/>
      <c r="N10" s="21"/>
      <c r="O10" s="24"/>
      <c r="P10" s="23"/>
      <c r="Q10" s="24"/>
      <c r="R10" s="24"/>
      <c r="S10" s="21"/>
      <c r="T10" s="24"/>
      <c r="U10" s="23"/>
      <c r="V10" s="24"/>
      <c r="W10" s="24"/>
      <c r="X10" s="21"/>
      <c r="Y10" s="24"/>
      <c r="Z10" s="23"/>
      <c r="AA10" s="24"/>
      <c r="AB10" s="24"/>
      <c r="AC10" s="21"/>
      <c r="AD10" s="24"/>
      <c r="AE10" s="23"/>
      <c r="AF10" s="24"/>
      <c r="AG10" s="24"/>
      <c r="AH10" s="21"/>
      <c r="AI10" s="24"/>
      <c r="AJ10" s="23">
        <v>22</v>
      </c>
      <c r="AK10" s="24">
        <v>738</v>
      </c>
      <c r="AL10" s="24">
        <f t="shared" ref="AL10:AL20" si="0">AK10*AJ10</f>
        <v>16236</v>
      </c>
      <c r="AM10" s="21"/>
      <c r="AN10" s="24"/>
      <c r="AO10" s="23"/>
      <c r="AP10" s="24"/>
      <c r="AQ10" s="24"/>
      <c r="AR10" s="21"/>
      <c r="AS10" s="24"/>
      <c r="AT10" s="23"/>
      <c r="AU10" s="24"/>
      <c r="AV10" s="24"/>
      <c r="AW10" s="21"/>
      <c r="AX10" s="24"/>
      <c r="AY10" s="23"/>
      <c r="AZ10" s="24"/>
      <c r="BA10" s="24">
        <f t="shared" ref="BA10:BA20" si="1">AZ10*AY10</f>
        <v>0</v>
      </c>
      <c r="BB10" s="21"/>
      <c r="BC10" s="24"/>
      <c r="BD10" s="23"/>
      <c r="BE10" s="24"/>
      <c r="BF10" s="24">
        <f t="shared" ref="BF10:BF84" si="2">BE10*BD10</f>
        <v>0</v>
      </c>
      <c r="BG10" s="21"/>
      <c r="BH10" s="24"/>
      <c r="BI10" s="23"/>
      <c r="BJ10" s="24"/>
      <c r="BK10" s="24">
        <f t="shared" ref="BK10:BK20" si="3">BJ10*BI10</f>
        <v>0</v>
      </c>
      <c r="BL10" s="21"/>
      <c r="BM10" s="24"/>
      <c r="BN10" s="23"/>
      <c r="BO10" s="24"/>
      <c r="BP10" s="24">
        <f t="shared" ref="BP10:BP20" si="4">BO10*BN10</f>
        <v>0</v>
      </c>
      <c r="BQ10" s="21"/>
      <c r="BR10" s="24"/>
      <c r="BS10" s="23"/>
      <c r="BT10" s="24"/>
      <c r="BU10" s="24">
        <f t="shared" ref="BU10:BU20" si="5">BT10*BS10</f>
        <v>0</v>
      </c>
      <c r="BV10" s="21"/>
      <c r="BW10" s="24"/>
      <c r="BX10" s="23"/>
      <c r="BY10" s="24"/>
      <c r="BZ10" s="24">
        <f t="shared" ref="BZ10:BZ20" si="6">BY10*BX10</f>
        <v>0</v>
      </c>
      <c r="CA10" s="21"/>
      <c r="CB10" s="24"/>
      <c r="CC10" s="23"/>
      <c r="CD10" s="24"/>
      <c r="CE10" s="24">
        <f t="shared" ref="CE10:CE20" si="7">CD10*CC10</f>
        <v>0</v>
      </c>
      <c r="CF10" s="21"/>
      <c r="CG10" s="24"/>
      <c r="CH10" s="23"/>
      <c r="CI10" s="24"/>
      <c r="CJ10" s="24">
        <f t="shared" ref="CJ10:CJ21" si="8">CI10*CH10</f>
        <v>0</v>
      </c>
      <c r="CK10" s="21"/>
      <c r="CL10" s="24"/>
      <c r="CM10" s="23"/>
      <c r="CN10" s="24"/>
      <c r="CO10" s="24">
        <f t="shared" ref="CO10:CO20" si="9">CN10*CM10</f>
        <v>0</v>
      </c>
      <c r="CP10" s="24">
        <f>SUM(CM10+CH10+CC10+BX10+BS10+BN10+BI10+BD10+AY10+AT10++AO10+AJ10+AE10+Z10+U10+P10+F10+K10)</f>
        <v>22</v>
      </c>
      <c r="CQ10" s="24">
        <f t="shared" ref="CQ10:CQ20" si="10">CR10/CP10</f>
        <v>738</v>
      </c>
      <c r="CR10" s="24">
        <f>SUM(CO10+CJ10+CE10+BZ10+BU10+BP10+BK10+BF10+BA10+AV10++AQ10+AL10+AG10+AB10+W10+R10+H10+M10)</f>
        <v>16236</v>
      </c>
      <c r="CS10" s="25"/>
    </row>
    <row r="11" spans="1:97" ht="33.75" x14ac:dyDescent="0.2">
      <c r="A11" s="93" t="s">
        <v>23</v>
      </c>
      <c r="B11" s="54" t="s">
        <v>329</v>
      </c>
      <c r="C11" s="66" t="s">
        <v>18</v>
      </c>
      <c r="D11" s="21"/>
      <c r="E11" s="22"/>
      <c r="F11" s="22"/>
      <c r="G11" s="24"/>
      <c r="H11" s="24"/>
      <c r="I11" s="21"/>
      <c r="J11" s="22"/>
      <c r="K11" s="22"/>
      <c r="L11" s="24"/>
      <c r="M11" s="24"/>
      <c r="N11" s="21"/>
      <c r="O11" s="24"/>
      <c r="P11" s="23">
        <v>10</v>
      </c>
      <c r="Q11" s="24">
        <v>232</v>
      </c>
      <c r="R11" s="24">
        <f t="shared" ref="R11:R18" si="11">Q11*P11</f>
        <v>2320</v>
      </c>
      <c r="S11" s="21"/>
      <c r="T11" s="24"/>
      <c r="U11" s="23"/>
      <c r="V11" s="24"/>
      <c r="W11" s="24"/>
      <c r="X11" s="21"/>
      <c r="Y11" s="24"/>
      <c r="Z11" s="23"/>
      <c r="AA11" s="24"/>
      <c r="AB11" s="24"/>
      <c r="AC11" s="21"/>
      <c r="AD11" s="24"/>
      <c r="AE11" s="23"/>
      <c r="AF11" s="24"/>
      <c r="AG11" s="24"/>
      <c r="AH11" s="21"/>
      <c r="AI11" s="24"/>
      <c r="AJ11" s="23"/>
      <c r="AK11" s="24">
        <v>232</v>
      </c>
      <c r="AL11" s="24">
        <f t="shared" si="0"/>
        <v>0</v>
      </c>
      <c r="AM11" s="21"/>
      <c r="AN11" s="24"/>
      <c r="AO11" s="23"/>
      <c r="AP11" s="24"/>
      <c r="AQ11" s="24"/>
      <c r="AR11" s="21"/>
      <c r="AS11" s="24"/>
      <c r="AT11" s="23"/>
      <c r="AU11" s="24"/>
      <c r="AV11" s="24"/>
      <c r="AW11" s="21"/>
      <c r="AX11" s="24"/>
      <c r="AY11" s="23"/>
      <c r="AZ11" s="24"/>
      <c r="BA11" s="24">
        <f t="shared" si="1"/>
        <v>0</v>
      </c>
      <c r="BB11" s="21"/>
      <c r="BC11" s="24"/>
      <c r="BD11" s="23"/>
      <c r="BE11" s="24"/>
      <c r="BF11" s="24">
        <f t="shared" si="2"/>
        <v>0</v>
      </c>
      <c r="BG11" s="21"/>
      <c r="BH11" s="24"/>
      <c r="BI11" s="23"/>
      <c r="BJ11" s="24"/>
      <c r="BK11" s="24">
        <f t="shared" si="3"/>
        <v>0</v>
      </c>
      <c r="BL11" s="21"/>
      <c r="BM11" s="24"/>
      <c r="BN11" s="23"/>
      <c r="BO11" s="24"/>
      <c r="BP11" s="24">
        <f t="shared" si="4"/>
        <v>0</v>
      </c>
      <c r="BQ11" s="21"/>
      <c r="BR11" s="24"/>
      <c r="BS11" s="23"/>
      <c r="BT11" s="24"/>
      <c r="BU11" s="24">
        <f t="shared" si="5"/>
        <v>0</v>
      </c>
      <c r="BV11" s="21"/>
      <c r="BW11" s="24"/>
      <c r="BX11" s="23"/>
      <c r="BY11" s="24"/>
      <c r="BZ11" s="24">
        <f t="shared" si="6"/>
        <v>0</v>
      </c>
      <c r="CA11" s="21"/>
      <c r="CB11" s="24"/>
      <c r="CC11" s="23"/>
      <c r="CD11" s="24"/>
      <c r="CE11" s="24">
        <f t="shared" si="7"/>
        <v>0</v>
      </c>
      <c r="CF11" s="21"/>
      <c r="CG11" s="24"/>
      <c r="CH11" s="23"/>
      <c r="CI11" s="24"/>
      <c r="CJ11" s="24">
        <f t="shared" si="8"/>
        <v>0</v>
      </c>
      <c r="CK11" s="21"/>
      <c r="CL11" s="24"/>
      <c r="CM11" s="23"/>
      <c r="CN11" s="24"/>
      <c r="CO11" s="24">
        <f t="shared" si="9"/>
        <v>0</v>
      </c>
      <c r="CP11" s="24">
        <f t="shared" ref="CP11:CP42" si="12">SUM(CM11+CH11+CC11+BX11+BS11+BN11+BI11+BD11+AY11+AT11++AO11+AJ11+AE11+Z11+U11+P11+F11)</f>
        <v>10</v>
      </c>
      <c r="CQ11" s="24">
        <f t="shared" si="10"/>
        <v>232</v>
      </c>
      <c r="CR11" s="24">
        <f t="shared" ref="CR11:CR20" si="13">SUM(CO11+CJ11+CE11+BZ11+BU11+BP11+BK11+BF11+BA11+AV11++AQ11+AL11+AG11+AB11+W11+R11+H11)</f>
        <v>2320</v>
      </c>
      <c r="CS11" s="25"/>
    </row>
    <row r="12" spans="1:97" ht="33.75" x14ac:dyDescent="0.2">
      <c r="A12" s="93" t="s">
        <v>23</v>
      </c>
      <c r="B12" s="54" t="s">
        <v>330</v>
      </c>
      <c r="C12" s="66" t="s">
        <v>18</v>
      </c>
      <c r="D12" s="21"/>
      <c r="E12" s="22"/>
      <c r="F12" s="22"/>
      <c r="G12" s="24"/>
      <c r="H12" s="24"/>
      <c r="I12" s="21"/>
      <c r="J12" s="22"/>
      <c r="K12" s="22"/>
      <c r="L12" s="24"/>
      <c r="M12" s="24"/>
      <c r="N12" s="21"/>
      <c r="O12" s="24"/>
      <c r="P12" s="23"/>
      <c r="Q12" s="24"/>
      <c r="R12" s="24"/>
      <c r="S12" s="21"/>
      <c r="T12" s="24"/>
      <c r="U12" s="23"/>
      <c r="V12" s="24"/>
      <c r="W12" s="24"/>
      <c r="X12" s="21"/>
      <c r="Y12" s="24"/>
      <c r="Z12" s="23"/>
      <c r="AA12" s="24"/>
      <c r="AB12" s="24"/>
      <c r="AC12" s="21"/>
      <c r="AD12" s="24"/>
      <c r="AE12" s="23"/>
      <c r="AF12" s="24"/>
      <c r="AG12" s="24"/>
      <c r="AH12" s="21"/>
      <c r="AI12" s="24"/>
      <c r="AJ12" s="23">
        <v>24</v>
      </c>
      <c r="AK12" s="24">
        <v>133.13</v>
      </c>
      <c r="AL12" s="24">
        <f t="shared" si="0"/>
        <v>3195.12</v>
      </c>
      <c r="AM12" s="21"/>
      <c r="AN12" s="24"/>
      <c r="AO12" s="23"/>
      <c r="AP12" s="24"/>
      <c r="AQ12" s="24"/>
      <c r="AR12" s="21"/>
      <c r="AS12" s="24"/>
      <c r="AT12" s="23">
        <v>20</v>
      </c>
      <c r="AU12" s="24"/>
      <c r="AV12" s="24">
        <f t="shared" ref="AV12:AV20" si="14">AU12*AT12</f>
        <v>0</v>
      </c>
      <c r="AW12" s="21"/>
      <c r="AX12" s="24"/>
      <c r="AY12" s="23"/>
      <c r="AZ12" s="24"/>
      <c r="BA12" s="24">
        <f t="shared" si="1"/>
        <v>0</v>
      </c>
      <c r="BB12" s="21"/>
      <c r="BC12" s="24"/>
      <c r="BD12" s="23"/>
      <c r="BE12" s="24"/>
      <c r="BF12" s="24">
        <f t="shared" si="2"/>
        <v>0</v>
      </c>
      <c r="BG12" s="21"/>
      <c r="BH12" s="24"/>
      <c r="BI12" s="23"/>
      <c r="BJ12" s="24"/>
      <c r="BK12" s="24">
        <f t="shared" si="3"/>
        <v>0</v>
      </c>
      <c r="BL12" s="21"/>
      <c r="BM12" s="24"/>
      <c r="BN12" s="23"/>
      <c r="BO12" s="24"/>
      <c r="BP12" s="24">
        <f t="shared" si="4"/>
        <v>0</v>
      </c>
      <c r="BQ12" s="21"/>
      <c r="BR12" s="24"/>
      <c r="BS12" s="23"/>
      <c r="BT12" s="24"/>
      <c r="BU12" s="24">
        <f t="shared" si="5"/>
        <v>0</v>
      </c>
      <c r="BV12" s="21"/>
      <c r="BW12" s="24"/>
      <c r="BX12" s="23"/>
      <c r="BY12" s="24"/>
      <c r="BZ12" s="24">
        <f t="shared" si="6"/>
        <v>0</v>
      </c>
      <c r="CA12" s="21"/>
      <c r="CB12" s="24"/>
      <c r="CC12" s="23"/>
      <c r="CD12" s="24"/>
      <c r="CE12" s="24">
        <f t="shared" si="7"/>
        <v>0</v>
      </c>
      <c r="CF12" s="21"/>
      <c r="CG12" s="24"/>
      <c r="CH12" s="23"/>
      <c r="CI12" s="24"/>
      <c r="CJ12" s="24">
        <f t="shared" si="8"/>
        <v>0</v>
      </c>
      <c r="CK12" s="21"/>
      <c r="CL12" s="24"/>
      <c r="CM12" s="23"/>
      <c r="CN12" s="24"/>
      <c r="CO12" s="24">
        <f t="shared" si="9"/>
        <v>0</v>
      </c>
      <c r="CP12" s="24">
        <f t="shared" si="12"/>
        <v>44</v>
      </c>
      <c r="CQ12" s="24">
        <f t="shared" si="10"/>
        <v>72.61636363636363</v>
      </c>
      <c r="CR12" s="24">
        <f t="shared" si="13"/>
        <v>3195.12</v>
      </c>
      <c r="CS12" s="25"/>
    </row>
    <row r="13" spans="1:97" ht="22.5" x14ac:dyDescent="0.2">
      <c r="A13" s="93" t="s">
        <v>23</v>
      </c>
      <c r="B13" s="54" t="s">
        <v>331</v>
      </c>
      <c r="C13" s="66" t="s">
        <v>18</v>
      </c>
      <c r="D13" s="21"/>
      <c r="E13" s="22"/>
      <c r="F13" s="22"/>
      <c r="G13" s="24"/>
      <c r="H13" s="24"/>
      <c r="I13" s="21"/>
      <c r="J13" s="22"/>
      <c r="K13" s="22"/>
      <c r="L13" s="24"/>
      <c r="M13" s="24"/>
      <c r="N13" s="21"/>
      <c r="O13" s="24"/>
      <c r="P13" s="23"/>
      <c r="Q13" s="24"/>
      <c r="R13" s="24"/>
      <c r="S13" s="21"/>
      <c r="T13" s="24"/>
      <c r="U13" s="23"/>
      <c r="V13" s="24"/>
      <c r="W13" s="24"/>
      <c r="X13" s="21"/>
      <c r="Y13" s="24"/>
      <c r="Z13" s="23"/>
      <c r="AA13" s="24"/>
      <c r="AB13" s="24"/>
      <c r="AC13" s="21"/>
      <c r="AD13" s="24"/>
      <c r="AE13" s="23"/>
      <c r="AF13" s="24"/>
      <c r="AG13" s="24"/>
      <c r="AH13" s="21"/>
      <c r="AI13" s="24"/>
      <c r="AJ13" s="23">
        <v>18</v>
      </c>
      <c r="AK13" s="24">
        <v>2357.36</v>
      </c>
      <c r="AL13" s="24">
        <f t="shared" si="0"/>
        <v>42432.480000000003</v>
      </c>
      <c r="AM13" s="21"/>
      <c r="AN13" s="24"/>
      <c r="AO13" s="23"/>
      <c r="AP13" s="24"/>
      <c r="AQ13" s="24"/>
      <c r="AR13" s="21"/>
      <c r="AS13" s="24"/>
      <c r="AT13" s="23">
        <v>16</v>
      </c>
      <c r="AU13" s="24">
        <v>2357.36</v>
      </c>
      <c r="AV13" s="24">
        <f t="shared" si="14"/>
        <v>37717.760000000002</v>
      </c>
      <c r="AW13" s="21"/>
      <c r="AX13" s="24"/>
      <c r="AY13" s="23"/>
      <c r="AZ13" s="24"/>
      <c r="BA13" s="24">
        <f t="shared" si="1"/>
        <v>0</v>
      </c>
      <c r="BB13" s="21"/>
      <c r="BC13" s="24"/>
      <c r="BD13" s="23"/>
      <c r="BE13" s="24"/>
      <c r="BF13" s="24">
        <f t="shared" si="2"/>
        <v>0</v>
      </c>
      <c r="BG13" s="21"/>
      <c r="BH13" s="24"/>
      <c r="BI13" s="23"/>
      <c r="BJ13" s="24"/>
      <c r="BK13" s="24">
        <f t="shared" si="3"/>
        <v>0</v>
      </c>
      <c r="BL13" s="21"/>
      <c r="BM13" s="24"/>
      <c r="BN13" s="23"/>
      <c r="BO13" s="24"/>
      <c r="BP13" s="24">
        <f t="shared" si="4"/>
        <v>0</v>
      </c>
      <c r="BQ13" s="21"/>
      <c r="BR13" s="24"/>
      <c r="BS13" s="23"/>
      <c r="BT13" s="24"/>
      <c r="BU13" s="24">
        <f t="shared" si="5"/>
        <v>0</v>
      </c>
      <c r="BV13" s="21"/>
      <c r="BW13" s="24"/>
      <c r="BX13" s="23"/>
      <c r="BY13" s="24"/>
      <c r="BZ13" s="24">
        <f t="shared" si="6"/>
        <v>0</v>
      </c>
      <c r="CA13" s="21"/>
      <c r="CB13" s="24"/>
      <c r="CC13" s="23"/>
      <c r="CD13" s="24"/>
      <c r="CE13" s="24">
        <f t="shared" si="7"/>
        <v>0</v>
      </c>
      <c r="CF13" s="21"/>
      <c r="CG13" s="24"/>
      <c r="CH13" s="23"/>
      <c r="CI13" s="24"/>
      <c r="CJ13" s="24">
        <f t="shared" si="8"/>
        <v>0</v>
      </c>
      <c r="CK13" s="21"/>
      <c r="CL13" s="24"/>
      <c r="CM13" s="23"/>
      <c r="CN13" s="24"/>
      <c r="CO13" s="24">
        <f t="shared" si="9"/>
        <v>0</v>
      </c>
      <c r="CP13" s="24">
        <f t="shared" si="12"/>
        <v>34</v>
      </c>
      <c r="CQ13" s="24">
        <f t="shared" si="10"/>
        <v>2357.36</v>
      </c>
      <c r="CR13" s="24">
        <f t="shared" si="13"/>
        <v>80150.240000000005</v>
      </c>
      <c r="CS13" s="25"/>
    </row>
    <row r="14" spans="1:97" ht="33.75" x14ac:dyDescent="0.2">
      <c r="A14" s="93" t="s">
        <v>23</v>
      </c>
      <c r="B14" s="54" t="s">
        <v>332</v>
      </c>
      <c r="C14" s="66" t="s">
        <v>18</v>
      </c>
      <c r="D14" s="21"/>
      <c r="E14" s="22"/>
      <c r="F14" s="22"/>
      <c r="G14" s="24"/>
      <c r="H14" s="24"/>
      <c r="I14" s="21"/>
      <c r="J14" s="22"/>
      <c r="K14" s="22"/>
      <c r="L14" s="24"/>
      <c r="M14" s="24"/>
      <c r="N14" s="21"/>
      <c r="O14" s="24"/>
      <c r="P14" s="23"/>
      <c r="Q14" s="24"/>
      <c r="R14" s="24"/>
      <c r="S14" s="21"/>
      <c r="T14" s="24"/>
      <c r="U14" s="23"/>
      <c r="V14" s="24"/>
      <c r="W14" s="24"/>
      <c r="X14" s="21"/>
      <c r="Y14" s="24"/>
      <c r="Z14" s="23"/>
      <c r="AA14" s="24"/>
      <c r="AB14" s="24"/>
      <c r="AC14" s="21"/>
      <c r="AD14" s="24"/>
      <c r="AE14" s="23"/>
      <c r="AF14" s="24"/>
      <c r="AG14" s="24"/>
      <c r="AH14" s="21"/>
      <c r="AI14" s="24"/>
      <c r="AJ14" s="23">
        <v>38</v>
      </c>
      <c r="AK14" s="24">
        <v>339.48</v>
      </c>
      <c r="AL14" s="24">
        <f t="shared" si="0"/>
        <v>12900.240000000002</v>
      </c>
      <c r="AM14" s="21"/>
      <c r="AN14" s="24"/>
      <c r="AO14" s="23"/>
      <c r="AP14" s="24"/>
      <c r="AQ14" s="24"/>
      <c r="AR14" s="21"/>
      <c r="AS14" s="24"/>
      <c r="AT14" s="23">
        <v>50</v>
      </c>
      <c r="AU14" s="24">
        <v>339.48</v>
      </c>
      <c r="AV14" s="24">
        <f t="shared" si="14"/>
        <v>16974</v>
      </c>
      <c r="AW14" s="21"/>
      <c r="AX14" s="24"/>
      <c r="AY14" s="23"/>
      <c r="AZ14" s="24"/>
      <c r="BA14" s="24">
        <f t="shared" si="1"/>
        <v>0</v>
      </c>
      <c r="BB14" s="21"/>
      <c r="BC14" s="24"/>
      <c r="BD14" s="23"/>
      <c r="BE14" s="24"/>
      <c r="BF14" s="24">
        <f t="shared" si="2"/>
        <v>0</v>
      </c>
      <c r="BG14" s="21"/>
      <c r="BH14" s="24"/>
      <c r="BI14" s="23"/>
      <c r="BJ14" s="24"/>
      <c r="BK14" s="24">
        <f t="shared" si="3"/>
        <v>0</v>
      </c>
      <c r="BL14" s="21"/>
      <c r="BM14" s="24"/>
      <c r="BN14" s="23"/>
      <c r="BO14" s="24"/>
      <c r="BP14" s="24">
        <f t="shared" si="4"/>
        <v>0</v>
      </c>
      <c r="BQ14" s="21"/>
      <c r="BR14" s="24"/>
      <c r="BS14" s="23"/>
      <c r="BT14" s="24"/>
      <c r="BU14" s="24">
        <f t="shared" si="5"/>
        <v>0</v>
      </c>
      <c r="BV14" s="21"/>
      <c r="BW14" s="24"/>
      <c r="BX14" s="23"/>
      <c r="BY14" s="24"/>
      <c r="BZ14" s="24">
        <f t="shared" si="6"/>
        <v>0</v>
      </c>
      <c r="CA14" s="21"/>
      <c r="CB14" s="24"/>
      <c r="CC14" s="23"/>
      <c r="CD14" s="24"/>
      <c r="CE14" s="24">
        <f t="shared" si="7"/>
        <v>0</v>
      </c>
      <c r="CF14" s="21"/>
      <c r="CG14" s="24"/>
      <c r="CH14" s="23"/>
      <c r="CI14" s="24"/>
      <c r="CJ14" s="24">
        <f t="shared" si="8"/>
        <v>0</v>
      </c>
      <c r="CK14" s="21"/>
      <c r="CL14" s="24"/>
      <c r="CM14" s="23"/>
      <c r="CN14" s="24"/>
      <c r="CO14" s="24">
        <f t="shared" si="9"/>
        <v>0</v>
      </c>
      <c r="CP14" s="24">
        <f t="shared" si="12"/>
        <v>88</v>
      </c>
      <c r="CQ14" s="24">
        <f t="shared" si="10"/>
        <v>339.48</v>
      </c>
      <c r="CR14" s="24">
        <f t="shared" si="13"/>
        <v>29874.240000000002</v>
      </c>
      <c r="CS14" s="25"/>
    </row>
    <row r="15" spans="1:97" ht="56.25" x14ac:dyDescent="0.2">
      <c r="A15" s="93" t="s">
        <v>23</v>
      </c>
      <c r="B15" s="54" t="s">
        <v>333</v>
      </c>
      <c r="C15" s="66" t="s">
        <v>18</v>
      </c>
      <c r="D15" s="21"/>
      <c r="E15" s="22"/>
      <c r="F15" s="22"/>
      <c r="G15" s="24"/>
      <c r="H15" s="24"/>
      <c r="I15" s="21"/>
      <c r="J15" s="22"/>
      <c r="K15" s="22"/>
      <c r="L15" s="24"/>
      <c r="M15" s="24"/>
      <c r="N15" s="21"/>
      <c r="O15" s="24"/>
      <c r="P15" s="23"/>
      <c r="Q15" s="24"/>
      <c r="R15" s="24"/>
      <c r="S15" s="21"/>
      <c r="T15" s="24"/>
      <c r="U15" s="23"/>
      <c r="V15" s="24"/>
      <c r="W15" s="24"/>
      <c r="X15" s="21"/>
      <c r="Y15" s="24"/>
      <c r="Z15" s="23">
        <v>50</v>
      </c>
      <c r="AA15" s="24">
        <v>225.21</v>
      </c>
      <c r="AB15" s="24">
        <f t="shared" ref="AB15:AB18" si="15">AA15*Z15</f>
        <v>11260.5</v>
      </c>
      <c r="AC15" s="21"/>
      <c r="AD15" s="24"/>
      <c r="AE15" s="23"/>
      <c r="AF15" s="24"/>
      <c r="AG15" s="24"/>
      <c r="AH15" s="21"/>
      <c r="AI15" s="24"/>
      <c r="AJ15" s="23"/>
      <c r="AK15" s="24"/>
      <c r="AL15" s="24"/>
      <c r="AM15" s="21"/>
      <c r="AN15" s="24"/>
      <c r="AO15" s="23"/>
      <c r="AP15" s="24"/>
      <c r="AQ15" s="24"/>
      <c r="AR15" s="21"/>
      <c r="AS15" s="24"/>
      <c r="AT15" s="23">
        <v>16</v>
      </c>
      <c r="AU15" s="24">
        <v>225.21</v>
      </c>
      <c r="AV15" s="24">
        <f t="shared" si="14"/>
        <v>3603.36</v>
      </c>
      <c r="AW15" s="21"/>
      <c r="AX15" s="24"/>
      <c r="AY15" s="23"/>
      <c r="AZ15" s="24"/>
      <c r="BA15" s="24">
        <f t="shared" si="1"/>
        <v>0</v>
      </c>
      <c r="BB15" s="21"/>
      <c r="BC15" s="24"/>
      <c r="BD15" s="23"/>
      <c r="BE15" s="24"/>
      <c r="BF15" s="24">
        <f t="shared" si="2"/>
        <v>0</v>
      </c>
      <c r="BG15" s="21"/>
      <c r="BH15" s="24"/>
      <c r="BI15" s="23"/>
      <c r="BJ15" s="24"/>
      <c r="BK15" s="24">
        <f t="shared" si="3"/>
        <v>0</v>
      </c>
      <c r="BL15" s="21"/>
      <c r="BM15" s="24"/>
      <c r="BN15" s="23"/>
      <c r="BO15" s="24"/>
      <c r="BP15" s="24">
        <f t="shared" si="4"/>
        <v>0</v>
      </c>
      <c r="BQ15" s="21"/>
      <c r="BR15" s="24"/>
      <c r="BS15" s="23"/>
      <c r="BT15" s="24"/>
      <c r="BU15" s="24">
        <f t="shared" si="5"/>
        <v>0</v>
      </c>
      <c r="BV15" s="21"/>
      <c r="BW15" s="24"/>
      <c r="BX15" s="23"/>
      <c r="BY15" s="24"/>
      <c r="BZ15" s="24">
        <f t="shared" si="6"/>
        <v>0</v>
      </c>
      <c r="CA15" s="21"/>
      <c r="CB15" s="24"/>
      <c r="CC15" s="23"/>
      <c r="CD15" s="24"/>
      <c r="CE15" s="24">
        <f t="shared" si="7"/>
        <v>0</v>
      </c>
      <c r="CF15" s="21"/>
      <c r="CG15" s="24"/>
      <c r="CH15" s="23"/>
      <c r="CI15" s="24"/>
      <c r="CJ15" s="24">
        <f t="shared" si="8"/>
        <v>0</v>
      </c>
      <c r="CK15" s="21"/>
      <c r="CL15" s="24"/>
      <c r="CM15" s="23"/>
      <c r="CN15" s="24"/>
      <c r="CO15" s="24">
        <f t="shared" si="9"/>
        <v>0</v>
      </c>
      <c r="CP15" s="24">
        <f t="shared" si="12"/>
        <v>66</v>
      </c>
      <c r="CQ15" s="24">
        <f t="shared" si="10"/>
        <v>225.21</v>
      </c>
      <c r="CR15" s="24">
        <f t="shared" si="13"/>
        <v>14863.86</v>
      </c>
      <c r="CS15" s="25"/>
    </row>
    <row r="16" spans="1:97" ht="33.75" x14ac:dyDescent="0.2">
      <c r="A16" s="93" t="s">
        <v>23</v>
      </c>
      <c r="B16" s="54" t="s">
        <v>334</v>
      </c>
      <c r="C16" s="66" t="s">
        <v>18</v>
      </c>
      <c r="D16" s="21"/>
      <c r="E16" s="22"/>
      <c r="F16" s="22"/>
      <c r="G16" s="24"/>
      <c r="H16" s="24"/>
      <c r="I16" s="21"/>
      <c r="J16" s="22"/>
      <c r="K16" s="22"/>
      <c r="L16" s="24"/>
      <c r="M16" s="24"/>
      <c r="N16" s="21"/>
      <c r="O16" s="24"/>
      <c r="P16" s="23"/>
      <c r="Q16" s="24"/>
      <c r="R16" s="24"/>
      <c r="S16" s="21"/>
      <c r="T16" s="24"/>
      <c r="U16" s="23">
        <v>8</v>
      </c>
      <c r="V16" s="24">
        <v>129.76</v>
      </c>
      <c r="W16" s="24">
        <f t="shared" ref="W16" si="16">V16*U16</f>
        <v>1038.08</v>
      </c>
      <c r="X16" s="21"/>
      <c r="Y16" s="24"/>
      <c r="Z16" s="23">
        <v>24</v>
      </c>
      <c r="AA16" s="24">
        <v>129.76</v>
      </c>
      <c r="AB16" s="24">
        <f t="shared" si="15"/>
        <v>3114.24</v>
      </c>
      <c r="AC16" s="21"/>
      <c r="AD16" s="24"/>
      <c r="AE16" s="23"/>
      <c r="AF16" s="24"/>
      <c r="AG16" s="24"/>
      <c r="AH16" s="21"/>
      <c r="AI16" s="24"/>
      <c r="AJ16" s="23"/>
      <c r="AK16" s="24"/>
      <c r="AL16" s="24"/>
      <c r="AM16" s="21"/>
      <c r="AN16" s="24"/>
      <c r="AO16" s="23"/>
      <c r="AP16" s="24"/>
      <c r="AQ16" s="24"/>
      <c r="AR16" s="21"/>
      <c r="AS16" s="24"/>
      <c r="AT16" s="23"/>
      <c r="AU16" s="24"/>
      <c r="AV16" s="24">
        <f t="shared" si="14"/>
        <v>0</v>
      </c>
      <c r="AW16" s="21"/>
      <c r="AX16" s="24"/>
      <c r="AY16" s="23"/>
      <c r="AZ16" s="24"/>
      <c r="BA16" s="24">
        <f t="shared" si="1"/>
        <v>0</v>
      </c>
      <c r="BB16" s="21"/>
      <c r="BC16" s="24"/>
      <c r="BD16" s="23"/>
      <c r="BE16" s="24"/>
      <c r="BF16" s="24">
        <f t="shared" si="2"/>
        <v>0</v>
      </c>
      <c r="BG16" s="21"/>
      <c r="BH16" s="24"/>
      <c r="BI16" s="23"/>
      <c r="BJ16" s="24"/>
      <c r="BK16" s="24">
        <f t="shared" si="3"/>
        <v>0</v>
      </c>
      <c r="BL16" s="21"/>
      <c r="BM16" s="24"/>
      <c r="BN16" s="23"/>
      <c r="BO16" s="24"/>
      <c r="BP16" s="24">
        <f t="shared" si="4"/>
        <v>0</v>
      </c>
      <c r="BQ16" s="21"/>
      <c r="BR16" s="24"/>
      <c r="BS16" s="23"/>
      <c r="BT16" s="24"/>
      <c r="BU16" s="24">
        <f t="shared" si="5"/>
        <v>0</v>
      </c>
      <c r="BV16" s="21"/>
      <c r="BW16" s="24"/>
      <c r="BX16" s="23"/>
      <c r="BY16" s="24"/>
      <c r="BZ16" s="24">
        <f t="shared" si="6"/>
        <v>0</v>
      </c>
      <c r="CA16" s="21"/>
      <c r="CB16" s="24"/>
      <c r="CC16" s="23"/>
      <c r="CD16" s="24"/>
      <c r="CE16" s="24">
        <f t="shared" si="7"/>
        <v>0</v>
      </c>
      <c r="CF16" s="21"/>
      <c r="CG16" s="24"/>
      <c r="CH16" s="23"/>
      <c r="CI16" s="24"/>
      <c r="CJ16" s="24">
        <f t="shared" si="8"/>
        <v>0</v>
      </c>
      <c r="CK16" s="21"/>
      <c r="CL16" s="24"/>
      <c r="CM16" s="23"/>
      <c r="CN16" s="24"/>
      <c r="CO16" s="24">
        <f t="shared" si="9"/>
        <v>0</v>
      </c>
      <c r="CP16" s="24">
        <f t="shared" si="12"/>
        <v>32</v>
      </c>
      <c r="CQ16" s="24">
        <f t="shared" si="10"/>
        <v>129.76</v>
      </c>
      <c r="CR16" s="24">
        <f t="shared" si="13"/>
        <v>4152.32</v>
      </c>
      <c r="CS16" s="25"/>
    </row>
    <row r="17" spans="1:97" ht="45" x14ac:dyDescent="0.2">
      <c r="A17" s="93" t="s">
        <v>23</v>
      </c>
      <c r="B17" s="54" t="s">
        <v>335</v>
      </c>
      <c r="C17" s="66" t="s">
        <v>18</v>
      </c>
      <c r="D17" s="21"/>
      <c r="E17" s="22"/>
      <c r="F17" s="22"/>
      <c r="G17" s="24"/>
      <c r="H17" s="24"/>
      <c r="I17" s="21"/>
      <c r="J17" s="22"/>
      <c r="K17" s="22"/>
      <c r="L17" s="24"/>
      <c r="M17" s="24"/>
      <c r="N17" s="21"/>
      <c r="O17" s="24"/>
      <c r="P17" s="23"/>
      <c r="Q17" s="24"/>
      <c r="R17" s="24"/>
      <c r="S17" s="21"/>
      <c r="T17" s="24"/>
      <c r="U17" s="23"/>
      <c r="V17" s="24"/>
      <c r="W17" s="24"/>
      <c r="X17" s="21"/>
      <c r="Y17" s="24"/>
      <c r="Z17" s="23"/>
      <c r="AA17" s="24"/>
      <c r="AB17" s="24"/>
      <c r="AC17" s="21"/>
      <c r="AD17" s="24"/>
      <c r="AE17" s="23"/>
      <c r="AF17" s="24"/>
      <c r="AG17" s="24"/>
      <c r="AH17" s="21"/>
      <c r="AI17" s="24"/>
      <c r="AJ17" s="23">
        <v>24</v>
      </c>
      <c r="AK17" s="24">
        <v>136.56</v>
      </c>
      <c r="AL17" s="24">
        <f t="shared" si="0"/>
        <v>3277.44</v>
      </c>
      <c r="AM17" s="21"/>
      <c r="AN17" s="24"/>
      <c r="AO17" s="23"/>
      <c r="AP17" s="24"/>
      <c r="AQ17" s="24"/>
      <c r="AR17" s="21"/>
      <c r="AS17" s="24"/>
      <c r="AT17" s="23">
        <v>20</v>
      </c>
      <c r="AU17" s="24">
        <v>136.56</v>
      </c>
      <c r="AV17" s="24">
        <f t="shared" si="14"/>
        <v>2731.2</v>
      </c>
      <c r="AW17" s="21"/>
      <c r="AX17" s="24"/>
      <c r="AY17" s="23"/>
      <c r="AZ17" s="24"/>
      <c r="BA17" s="24">
        <f t="shared" si="1"/>
        <v>0</v>
      </c>
      <c r="BB17" s="21"/>
      <c r="BC17" s="24"/>
      <c r="BD17" s="23"/>
      <c r="BE17" s="24"/>
      <c r="BF17" s="24">
        <f t="shared" si="2"/>
        <v>0</v>
      </c>
      <c r="BG17" s="21"/>
      <c r="BH17" s="24"/>
      <c r="BI17" s="23"/>
      <c r="BJ17" s="24"/>
      <c r="BK17" s="24">
        <f t="shared" si="3"/>
        <v>0</v>
      </c>
      <c r="BL17" s="21"/>
      <c r="BM17" s="24"/>
      <c r="BN17" s="23"/>
      <c r="BO17" s="24"/>
      <c r="BP17" s="24">
        <f t="shared" si="4"/>
        <v>0</v>
      </c>
      <c r="BQ17" s="21"/>
      <c r="BR17" s="24"/>
      <c r="BS17" s="23"/>
      <c r="BT17" s="24"/>
      <c r="BU17" s="24">
        <f t="shared" si="5"/>
        <v>0</v>
      </c>
      <c r="BV17" s="21"/>
      <c r="BW17" s="24"/>
      <c r="BX17" s="23"/>
      <c r="BY17" s="24"/>
      <c r="BZ17" s="24">
        <f t="shared" si="6"/>
        <v>0</v>
      </c>
      <c r="CA17" s="21"/>
      <c r="CB17" s="24"/>
      <c r="CC17" s="23"/>
      <c r="CD17" s="24"/>
      <c r="CE17" s="24">
        <f t="shared" si="7"/>
        <v>0</v>
      </c>
      <c r="CF17" s="21"/>
      <c r="CG17" s="24"/>
      <c r="CH17" s="23"/>
      <c r="CI17" s="24"/>
      <c r="CJ17" s="24">
        <f t="shared" si="8"/>
        <v>0</v>
      </c>
      <c r="CK17" s="21"/>
      <c r="CL17" s="24"/>
      <c r="CM17" s="23"/>
      <c r="CN17" s="24"/>
      <c r="CO17" s="24">
        <f t="shared" si="9"/>
        <v>0</v>
      </c>
      <c r="CP17" s="24">
        <f t="shared" si="12"/>
        <v>44</v>
      </c>
      <c r="CQ17" s="24">
        <f t="shared" si="10"/>
        <v>136.55999999999997</v>
      </c>
      <c r="CR17" s="24">
        <f t="shared" si="13"/>
        <v>6008.6399999999994</v>
      </c>
      <c r="CS17" s="25"/>
    </row>
    <row r="18" spans="1:97" ht="33.75" x14ac:dyDescent="0.2">
      <c r="A18" s="93" t="s">
        <v>23</v>
      </c>
      <c r="B18" s="54" t="s">
        <v>336</v>
      </c>
      <c r="C18" s="66" t="s">
        <v>18</v>
      </c>
      <c r="D18" s="21"/>
      <c r="E18" s="22"/>
      <c r="F18" s="22"/>
      <c r="G18" s="24"/>
      <c r="H18" s="24"/>
      <c r="I18" s="21"/>
      <c r="J18" s="22"/>
      <c r="K18" s="22"/>
      <c r="L18" s="24"/>
      <c r="M18" s="24"/>
      <c r="N18" s="21"/>
      <c r="O18" s="24"/>
      <c r="P18" s="23">
        <v>10</v>
      </c>
      <c r="Q18" s="24">
        <v>169.95</v>
      </c>
      <c r="R18" s="24">
        <f t="shared" si="11"/>
        <v>1699.5</v>
      </c>
      <c r="S18" s="21"/>
      <c r="T18" s="24"/>
      <c r="U18" s="23"/>
      <c r="V18" s="24"/>
      <c r="W18" s="24"/>
      <c r="X18" s="21"/>
      <c r="Y18" s="24"/>
      <c r="Z18" s="23">
        <v>16</v>
      </c>
      <c r="AA18" s="24">
        <v>169.95</v>
      </c>
      <c r="AB18" s="24">
        <f t="shared" si="15"/>
        <v>2719.2</v>
      </c>
      <c r="AC18" s="21"/>
      <c r="AD18" s="24"/>
      <c r="AE18" s="23"/>
      <c r="AF18" s="24"/>
      <c r="AG18" s="24"/>
      <c r="AH18" s="21"/>
      <c r="AI18" s="24"/>
      <c r="AJ18" s="23"/>
      <c r="AK18" s="24">
        <v>169.95</v>
      </c>
      <c r="AL18" s="24">
        <f t="shared" si="0"/>
        <v>0</v>
      </c>
      <c r="AM18" s="21"/>
      <c r="AN18" s="24"/>
      <c r="AO18" s="23"/>
      <c r="AP18" s="24"/>
      <c r="AQ18" s="24"/>
      <c r="AR18" s="21"/>
      <c r="AS18" s="24"/>
      <c r="AT18" s="23"/>
      <c r="AU18" s="24">
        <v>169.95</v>
      </c>
      <c r="AV18" s="24">
        <f t="shared" si="14"/>
        <v>0</v>
      </c>
      <c r="AW18" s="21"/>
      <c r="AX18" s="24"/>
      <c r="AY18" s="23"/>
      <c r="AZ18" s="24"/>
      <c r="BA18" s="24">
        <f t="shared" si="1"/>
        <v>0</v>
      </c>
      <c r="BB18" s="21"/>
      <c r="BC18" s="24"/>
      <c r="BD18" s="23"/>
      <c r="BE18" s="24"/>
      <c r="BF18" s="24">
        <f t="shared" si="2"/>
        <v>0</v>
      </c>
      <c r="BG18" s="21"/>
      <c r="BH18" s="24"/>
      <c r="BI18" s="23"/>
      <c r="BJ18" s="24"/>
      <c r="BK18" s="24">
        <f t="shared" si="3"/>
        <v>0</v>
      </c>
      <c r="BL18" s="21"/>
      <c r="BM18" s="24"/>
      <c r="BN18" s="23"/>
      <c r="BO18" s="24"/>
      <c r="BP18" s="24">
        <f t="shared" si="4"/>
        <v>0</v>
      </c>
      <c r="BQ18" s="21"/>
      <c r="BR18" s="24"/>
      <c r="BS18" s="23"/>
      <c r="BT18" s="24"/>
      <c r="BU18" s="24">
        <f t="shared" si="5"/>
        <v>0</v>
      </c>
      <c r="BV18" s="21"/>
      <c r="BW18" s="24"/>
      <c r="BX18" s="23"/>
      <c r="BY18" s="24"/>
      <c r="BZ18" s="24">
        <f t="shared" si="6"/>
        <v>0</v>
      </c>
      <c r="CA18" s="21"/>
      <c r="CB18" s="24"/>
      <c r="CC18" s="23"/>
      <c r="CD18" s="24"/>
      <c r="CE18" s="24">
        <f t="shared" si="7"/>
        <v>0</v>
      </c>
      <c r="CF18" s="21"/>
      <c r="CG18" s="24"/>
      <c r="CH18" s="23"/>
      <c r="CI18" s="24"/>
      <c r="CJ18" s="24">
        <f t="shared" si="8"/>
        <v>0</v>
      </c>
      <c r="CK18" s="21"/>
      <c r="CL18" s="24"/>
      <c r="CM18" s="23"/>
      <c r="CN18" s="24"/>
      <c r="CO18" s="24">
        <f t="shared" si="9"/>
        <v>0</v>
      </c>
      <c r="CP18" s="24">
        <f t="shared" si="12"/>
        <v>26</v>
      </c>
      <c r="CQ18" s="24">
        <f t="shared" si="10"/>
        <v>169.95</v>
      </c>
      <c r="CR18" s="24">
        <f t="shared" si="13"/>
        <v>4418.7</v>
      </c>
      <c r="CS18" s="25"/>
    </row>
    <row r="19" spans="1:97" ht="12.75" x14ac:dyDescent="0.2">
      <c r="A19" s="93" t="s">
        <v>23</v>
      </c>
      <c r="B19" s="54" t="s">
        <v>337</v>
      </c>
      <c r="C19" s="66" t="s">
        <v>18</v>
      </c>
      <c r="D19" s="21"/>
      <c r="E19" s="22"/>
      <c r="F19" s="22"/>
      <c r="G19" s="24"/>
      <c r="H19" s="24"/>
      <c r="I19" s="21"/>
      <c r="J19" s="22"/>
      <c r="K19" s="22"/>
      <c r="L19" s="24"/>
      <c r="M19" s="24"/>
      <c r="N19" s="21"/>
      <c r="O19" s="24"/>
      <c r="P19" s="23"/>
      <c r="Q19" s="24"/>
      <c r="R19" s="24"/>
      <c r="S19" s="21"/>
      <c r="T19" s="24"/>
      <c r="U19" s="23"/>
      <c r="V19" s="24"/>
      <c r="W19" s="24"/>
      <c r="X19" s="21"/>
      <c r="Y19" s="24"/>
      <c r="Z19" s="23"/>
      <c r="AA19" s="24"/>
      <c r="AB19" s="24"/>
      <c r="AC19" s="21"/>
      <c r="AD19" s="24"/>
      <c r="AE19" s="23"/>
      <c r="AF19" s="24"/>
      <c r="AG19" s="24"/>
      <c r="AH19" s="21"/>
      <c r="AI19" s="24"/>
      <c r="AJ19" s="23">
        <v>112</v>
      </c>
      <c r="AK19" s="24">
        <v>82</v>
      </c>
      <c r="AL19" s="24">
        <f t="shared" si="0"/>
        <v>9184</v>
      </c>
      <c r="AM19" s="21"/>
      <c r="AN19" s="24"/>
      <c r="AO19" s="23"/>
      <c r="AP19" s="24"/>
      <c r="AQ19" s="24"/>
      <c r="AR19" s="21"/>
      <c r="AS19" s="24"/>
      <c r="AT19" s="23">
        <v>250</v>
      </c>
      <c r="AU19" s="24">
        <v>82</v>
      </c>
      <c r="AV19" s="24">
        <f t="shared" si="14"/>
        <v>20500</v>
      </c>
      <c r="AW19" s="21"/>
      <c r="AX19" s="24"/>
      <c r="AY19" s="23"/>
      <c r="AZ19" s="24"/>
      <c r="BA19" s="24">
        <f t="shared" si="1"/>
        <v>0</v>
      </c>
      <c r="BB19" s="21"/>
      <c r="BC19" s="23"/>
      <c r="BD19" s="23"/>
      <c r="BE19" s="24"/>
      <c r="BF19" s="24">
        <f t="shared" si="2"/>
        <v>0</v>
      </c>
      <c r="BG19" s="21"/>
      <c r="BH19" s="24"/>
      <c r="BI19" s="23"/>
      <c r="BJ19" s="24"/>
      <c r="BK19" s="24">
        <f t="shared" si="3"/>
        <v>0</v>
      </c>
      <c r="BL19" s="21"/>
      <c r="BM19" s="24"/>
      <c r="BN19" s="23"/>
      <c r="BO19" s="24"/>
      <c r="BP19" s="24">
        <f t="shared" si="4"/>
        <v>0</v>
      </c>
      <c r="BQ19" s="21"/>
      <c r="BR19" s="24"/>
      <c r="BS19" s="23"/>
      <c r="BT19" s="24"/>
      <c r="BU19" s="24">
        <f t="shared" si="5"/>
        <v>0</v>
      </c>
      <c r="BV19" s="21"/>
      <c r="BW19" s="49"/>
      <c r="BX19" s="23"/>
      <c r="BY19" s="24"/>
      <c r="BZ19" s="24">
        <f t="shared" si="6"/>
        <v>0</v>
      </c>
      <c r="CA19" s="21"/>
      <c r="CB19" s="24"/>
      <c r="CC19" s="23"/>
      <c r="CD19" s="24"/>
      <c r="CE19" s="24">
        <f t="shared" si="7"/>
        <v>0</v>
      </c>
      <c r="CF19" s="21"/>
      <c r="CG19" s="24"/>
      <c r="CH19" s="23"/>
      <c r="CI19" s="24"/>
      <c r="CJ19" s="24">
        <f t="shared" si="8"/>
        <v>0</v>
      </c>
      <c r="CK19" s="21"/>
      <c r="CL19" s="24"/>
      <c r="CM19" s="23"/>
      <c r="CN19" s="24"/>
      <c r="CO19" s="24">
        <f t="shared" si="9"/>
        <v>0</v>
      </c>
      <c r="CP19" s="24">
        <f t="shared" si="12"/>
        <v>362</v>
      </c>
      <c r="CQ19" s="24">
        <f t="shared" si="10"/>
        <v>82</v>
      </c>
      <c r="CR19" s="24">
        <f t="shared" si="13"/>
        <v>29684</v>
      </c>
      <c r="CS19" s="25"/>
    </row>
    <row r="20" spans="1:97" ht="12.75" x14ac:dyDescent="0.2">
      <c r="A20" s="93" t="s">
        <v>23</v>
      </c>
      <c r="B20" s="54" t="s">
        <v>338</v>
      </c>
      <c r="C20" s="66" t="s">
        <v>18</v>
      </c>
      <c r="D20" s="21"/>
      <c r="E20" s="22"/>
      <c r="F20" s="22"/>
      <c r="G20" s="24"/>
      <c r="H20" s="24"/>
      <c r="I20" s="21"/>
      <c r="J20" s="22"/>
      <c r="K20" s="22"/>
      <c r="L20" s="24"/>
      <c r="M20" s="24"/>
      <c r="N20" s="21"/>
      <c r="O20" s="24"/>
      <c r="P20" s="23"/>
      <c r="Q20" s="24"/>
      <c r="R20" s="24"/>
      <c r="S20" s="21"/>
      <c r="T20" s="24"/>
      <c r="U20" s="23"/>
      <c r="V20" s="24"/>
      <c r="W20" s="24"/>
      <c r="X20" s="21"/>
      <c r="Y20" s="24"/>
      <c r="Z20" s="23"/>
      <c r="AA20" s="24"/>
      <c r="AB20" s="24"/>
      <c r="AC20" s="21"/>
      <c r="AD20" s="24"/>
      <c r="AE20" s="23"/>
      <c r="AF20" s="24"/>
      <c r="AG20" s="24"/>
      <c r="AH20" s="21"/>
      <c r="AI20" s="24"/>
      <c r="AJ20" s="23">
        <v>52</v>
      </c>
      <c r="AK20" s="24">
        <v>215.99</v>
      </c>
      <c r="AL20" s="24">
        <f t="shared" si="0"/>
        <v>11231.48</v>
      </c>
      <c r="AM20" s="21"/>
      <c r="AN20" s="24"/>
      <c r="AO20" s="23"/>
      <c r="AP20" s="24"/>
      <c r="AQ20" s="24"/>
      <c r="AR20" s="21"/>
      <c r="AS20" s="24"/>
      <c r="AT20" s="23">
        <v>250</v>
      </c>
      <c r="AU20" s="24">
        <v>215.99</v>
      </c>
      <c r="AV20" s="24">
        <f t="shared" si="14"/>
        <v>53997.5</v>
      </c>
      <c r="AW20" s="21"/>
      <c r="AX20" s="24"/>
      <c r="AY20" s="23"/>
      <c r="AZ20" s="24"/>
      <c r="BA20" s="24">
        <f t="shared" si="1"/>
        <v>0</v>
      </c>
      <c r="BB20" s="21"/>
      <c r="BC20" s="23"/>
      <c r="BD20" s="23"/>
      <c r="BE20" s="24"/>
      <c r="BF20" s="24">
        <f t="shared" si="2"/>
        <v>0</v>
      </c>
      <c r="BG20" s="21"/>
      <c r="BH20" s="24"/>
      <c r="BI20" s="23"/>
      <c r="BJ20" s="24"/>
      <c r="BK20" s="24">
        <f t="shared" si="3"/>
        <v>0</v>
      </c>
      <c r="BL20" s="21"/>
      <c r="BM20" s="24"/>
      <c r="BN20" s="23"/>
      <c r="BO20" s="24"/>
      <c r="BP20" s="24">
        <f t="shared" si="4"/>
        <v>0</v>
      </c>
      <c r="BQ20" s="21"/>
      <c r="BR20" s="24"/>
      <c r="BS20" s="23"/>
      <c r="BT20" s="24"/>
      <c r="BU20" s="24">
        <f t="shared" si="5"/>
        <v>0</v>
      </c>
      <c r="BV20" s="21"/>
      <c r="BW20" s="49"/>
      <c r="BX20" s="23"/>
      <c r="BY20" s="24"/>
      <c r="BZ20" s="24">
        <f t="shared" si="6"/>
        <v>0</v>
      </c>
      <c r="CA20" s="21"/>
      <c r="CB20" s="23"/>
      <c r="CC20" s="23"/>
      <c r="CD20" s="24"/>
      <c r="CE20" s="24">
        <f t="shared" si="7"/>
        <v>0</v>
      </c>
      <c r="CF20" s="21"/>
      <c r="CG20" s="24"/>
      <c r="CH20" s="23"/>
      <c r="CI20" s="24"/>
      <c r="CJ20" s="24">
        <f t="shared" si="8"/>
        <v>0</v>
      </c>
      <c r="CK20" s="21"/>
      <c r="CL20" s="24"/>
      <c r="CM20" s="23"/>
      <c r="CN20" s="24"/>
      <c r="CO20" s="24">
        <f t="shared" si="9"/>
        <v>0</v>
      </c>
      <c r="CP20" s="24">
        <f t="shared" si="12"/>
        <v>302</v>
      </c>
      <c r="CQ20" s="24">
        <f t="shared" si="10"/>
        <v>215.98999999999998</v>
      </c>
      <c r="CR20" s="24">
        <f t="shared" si="13"/>
        <v>65228.979999999996</v>
      </c>
      <c r="CS20" s="25"/>
    </row>
    <row r="21" spans="1:97" ht="45.75" customHeight="1" x14ac:dyDescent="0.2">
      <c r="A21" s="18" t="s">
        <v>23</v>
      </c>
      <c r="B21" s="82" t="s">
        <v>339</v>
      </c>
      <c r="C21" s="66" t="s">
        <v>18</v>
      </c>
      <c r="D21" s="21"/>
      <c r="E21" s="22"/>
      <c r="F21" s="22"/>
      <c r="G21" s="95"/>
      <c r="H21" s="24"/>
      <c r="I21" s="21"/>
      <c r="J21" s="22"/>
      <c r="K21" s="22"/>
      <c r="L21" s="24"/>
      <c r="M21" s="24"/>
      <c r="N21" s="21"/>
      <c r="O21" s="24"/>
      <c r="P21" s="23"/>
      <c r="Q21" s="24"/>
      <c r="R21" s="24"/>
      <c r="S21" s="21"/>
      <c r="T21" s="24"/>
      <c r="U21" s="23"/>
      <c r="V21" s="24"/>
      <c r="W21" s="24"/>
      <c r="X21" s="21"/>
      <c r="Y21" s="24"/>
      <c r="Z21" s="23">
        <v>12</v>
      </c>
      <c r="AA21" s="95">
        <v>555</v>
      </c>
      <c r="AB21" s="24">
        <f t="shared" ref="AB21:AB84" si="17">AA21*Z21</f>
        <v>6660</v>
      </c>
      <c r="AC21" s="21"/>
      <c r="AD21" s="24"/>
      <c r="AE21" s="23"/>
      <c r="AF21" s="24"/>
      <c r="AG21" s="24"/>
      <c r="AH21" s="21"/>
      <c r="AI21" s="24"/>
      <c r="AJ21" s="23">
        <v>42</v>
      </c>
      <c r="AK21" s="95">
        <v>555</v>
      </c>
      <c r="AL21" s="24">
        <f t="shared" ref="AL21:AL84" si="18">AK21*AJ21</f>
        <v>23310</v>
      </c>
      <c r="AM21" s="21"/>
      <c r="AN21" s="24"/>
      <c r="AO21" s="23">
        <v>12</v>
      </c>
      <c r="AP21" s="95">
        <v>555</v>
      </c>
      <c r="AQ21" s="24">
        <f t="shared" ref="AQ21:AQ84" si="19">AP21*AO21</f>
        <v>6660</v>
      </c>
      <c r="AR21" s="21"/>
      <c r="AS21" s="24"/>
      <c r="AT21" s="23">
        <v>30</v>
      </c>
      <c r="AU21" s="95">
        <v>555</v>
      </c>
      <c r="AV21" s="24">
        <f t="shared" ref="AV21:AV84" si="20">AU21*AT21</f>
        <v>16650</v>
      </c>
      <c r="AW21" s="21"/>
      <c r="AX21" s="24"/>
      <c r="AY21" s="23"/>
      <c r="AZ21" s="24"/>
      <c r="BA21" s="24">
        <f t="shared" ref="BA21:BA84" si="21">AZ21*AY21</f>
        <v>0</v>
      </c>
      <c r="BB21" s="21"/>
      <c r="BC21" s="24"/>
      <c r="BD21" s="23"/>
      <c r="BE21" s="24"/>
      <c r="BF21" s="24">
        <f t="shared" si="2"/>
        <v>0</v>
      </c>
      <c r="BG21" s="21"/>
      <c r="BH21" s="24"/>
      <c r="BI21" s="23"/>
      <c r="BJ21" s="24"/>
      <c r="BK21" s="24">
        <f t="shared" ref="BK21:BK84" si="22">BJ21*BI21</f>
        <v>0</v>
      </c>
      <c r="BL21" s="21"/>
      <c r="BM21" s="24"/>
      <c r="BN21" s="23"/>
      <c r="BO21" s="24"/>
      <c r="BP21" s="24">
        <f t="shared" ref="BP21:BP84" si="23">BO21*BN21</f>
        <v>0</v>
      </c>
      <c r="BQ21" s="21"/>
      <c r="BR21" s="24"/>
      <c r="BS21" s="23"/>
      <c r="BT21" s="24"/>
      <c r="BU21" s="24">
        <f t="shared" ref="BU21:BU84" si="24">BT21*BS21</f>
        <v>0</v>
      </c>
      <c r="BV21" s="21"/>
      <c r="BW21" s="24"/>
      <c r="BX21" s="23"/>
      <c r="BY21" s="24"/>
      <c r="BZ21" s="24">
        <f t="shared" ref="BZ21:BZ84" si="25">BY21*BX21</f>
        <v>0</v>
      </c>
      <c r="CA21" s="21"/>
      <c r="CB21" s="24"/>
      <c r="CC21" s="23"/>
      <c r="CD21" s="24"/>
      <c r="CE21" s="24">
        <f t="shared" ref="CE21:CE84" si="26">CD21*CC21</f>
        <v>0</v>
      </c>
      <c r="CF21" s="21"/>
      <c r="CG21" s="24"/>
      <c r="CH21" s="23"/>
      <c r="CI21" s="24"/>
      <c r="CJ21" s="24">
        <f t="shared" si="8"/>
        <v>0</v>
      </c>
      <c r="CK21" s="21"/>
      <c r="CL21" s="24"/>
      <c r="CM21" s="23"/>
      <c r="CN21" s="24"/>
      <c r="CO21" s="24">
        <f t="shared" ref="CO21:CO84" si="27">CN21*CM21</f>
        <v>0</v>
      </c>
      <c r="CP21" s="24">
        <f t="shared" si="12"/>
        <v>96</v>
      </c>
      <c r="CQ21" s="24">
        <f t="shared" ref="CQ21:CQ84" si="28">CR21/CP21</f>
        <v>555</v>
      </c>
      <c r="CR21" s="24">
        <f t="shared" ref="CR21:CR84" si="29">SUM(CO21+CJ21+CE21+BZ21+BU21+BP21+BK21+BF21+BA21+AV21++AQ21+AL21+AG21+AB21+W21+R21+H21)</f>
        <v>53280</v>
      </c>
      <c r="CS21" s="25"/>
    </row>
    <row r="22" spans="1:97" ht="33.75" x14ac:dyDescent="0.2">
      <c r="A22" s="18" t="s">
        <v>23</v>
      </c>
      <c r="B22" s="52" t="s">
        <v>340</v>
      </c>
      <c r="C22" s="66" t="s">
        <v>18</v>
      </c>
      <c r="D22" s="21"/>
      <c r="E22" s="22"/>
      <c r="F22" s="22"/>
      <c r="G22" s="24"/>
      <c r="H22" s="24"/>
      <c r="I22" s="21"/>
      <c r="J22" s="22"/>
      <c r="K22" s="22"/>
      <c r="L22" s="24"/>
      <c r="M22" s="24"/>
      <c r="N22" s="21"/>
      <c r="O22" s="24"/>
      <c r="P22" s="23"/>
      <c r="Q22" s="24"/>
      <c r="R22" s="24"/>
      <c r="S22" s="21"/>
      <c r="T22" s="24"/>
      <c r="U22" s="23"/>
      <c r="V22" s="24"/>
      <c r="W22" s="24"/>
      <c r="X22" s="21"/>
      <c r="Y22" s="24"/>
      <c r="Z22" s="23"/>
      <c r="AA22" s="24"/>
      <c r="AB22" s="24"/>
      <c r="AC22" s="21"/>
      <c r="AD22" s="24"/>
      <c r="AE22" s="23"/>
      <c r="AF22" s="24"/>
      <c r="AG22" s="24"/>
      <c r="AH22" s="21"/>
      <c r="AI22" s="24"/>
      <c r="AJ22" s="23">
        <v>62</v>
      </c>
      <c r="AK22" s="24">
        <v>2083.6</v>
      </c>
      <c r="AL22" s="24">
        <f t="shared" si="18"/>
        <v>129183.2</v>
      </c>
      <c r="AM22" s="21"/>
      <c r="AN22" s="24"/>
      <c r="AO22" s="23"/>
      <c r="AP22" s="24"/>
      <c r="AQ22" s="24"/>
      <c r="AR22" s="21"/>
      <c r="AS22" s="24"/>
      <c r="AT22" s="23">
        <v>200</v>
      </c>
      <c r="AU22" s="24">
        <v>2083.6</v>
      </c>
      <c r="AV22" s="24">
        <f t="shared" si="20"/>
        <v>416720</v>
      </c>
      <c r="AW22" s="21"/>
      <c r="AX22" s="24"/>
      <c r="AY22" s="23"/>
      <c r="AZ22" s="24"/>
      <c r="BA22" s="24">
        <f t="shared" si="21"/>
        <v>0</v>
      </c>
      <c r="BB22" s="21"/>
      <c r="BC22" s="24"/>
      <c r="BD22" s="23"/>
      <c r="BE22" s="24"/>
      <c r="BF22" s="24">
        <f t="shared" si="2"/>
        <v>0</v>
      </c>
      <c r="BG22" s="21"/>
      <c r="BH22" s="24"/>
      <c r="BI22" s="23"/>
      <c r="BJ22" s="24"/>
      <c r="BK22" s="24">
        <f t="shared" si="22"/>
        <v>0</v>
      </c>
      <c r="BL22" s="21"/>
      <c r="BM22" s="24"/>
      <c r="BN22" s="23"/>
      <c r="BO22" s="24"/>
      <c r="BP22" s="24">
        <f t="shared" si="23"/>
        <v>0</v>
      </c>
      <c r="BQ22" s="21"/>
      <c r="BR22" s="24"/>
      <c r="BS22" s="23"/>
      <c r="BT22" s="24"/>
      <c r="BU22" s="24">
        <f t="shared" si="24"/>
        <v>0</v>
      </c>
      <c r="BV22" s="21"/>
      <c r="BW22" s="24"/>
      <c r="BX22" s="23"/>
      <c r="BY22" s="24"/>
      <c r="BZ22" s="24">
        <f t="shared" si="25"/>
        <v>0</v>
      </c>
      <c r="CA22" s="21"/>
      <c r="CB22" s="24"/>
      <c r="CC22" s="23"/>
      <c r="CD22" s="24"/>
      <c r="CE22" s="24">
        <f t="shared" si="26"/>
        <v>0</v>
      </c>
      <c r="CF22" s="21"/>
      <c r="CG22" s="24"/>
      <c r="CH22" s="23"/>
      <c r="CI22" s="24"/>
      <c r="CJ22" s="24">
        <f t="shared" ref="CJ22:CJ84" si="30">CI22*CH22</f>
        <v>0</v>
      </c>
      <c r="CK22" s="21"/>
      <c r="CL22" s="24"/>
      <c r="CM22" s="23"/>
      <c r="CN22" s="24"/>
      <c r="CO22" s="24">
        <f t="shared" si="27"/>
        <v>0</v>
      </c>
      <c r="CP22" s="24">
        <f t="shared" si="12"/>
        <v>262</v>
      </c>
      <c r="CQ22" s="24">
        <f t="shared" si="28"/>
        <v>2083.6</v>
      </c>
      <c r="CR22" s="24">
        <f t="shared" si="29"/>
        <v>545903.19999999995</v>
      </c>
      <c r="CS22" s="25"/>
    </row>
    <row r="23" spans="1:97" ht="45" x14ac:dyDescent="0.2">
      <c r="A23" s="18" t="s">
        <v>23</v>
      </c>
      <c r="B23" s="19" t="s">
        <v>341</v>
      </c>
      <c r="C23" s="66" t="s">
        <v>18</v>
      </c>
      <c r="D23" s="21"/>
      <c r="E23" s="22"/>
      <c r="F23" s="22"/>
      <c r="G23" s="24"/>
      <c r="H23" s="24"/>
      <c r="I23" s="21"/>
      <c r="J23" s="22"/>
      <c r="K23" s="22"/>
      <c r="L23" s="24"/>
      <c r="M23" s="24"/>
      <c r="N23" s="21"/>
      <c r="O23" s="24"/>
      <c r="P23" s="23"/>
      <c r="Q23" s="24"/>
      <c r="R23" s="24"/>
      <c r="S23" s="21"/>
      <c r="T23" s="24"/>
      <c r="U23" s="23"/>
      <c r="V23" s="24"/>
      <c r="W23" s="24"/>
      <c r="X23" s="21"/>
      <c r="Y23" s="24"/>
      <c r="Z23" s="23"/>
      <c r="AA23" s="24"/>
      <c r="AB23" s="24"/>
      <c r="AC23" s="21"/>
      <c r="AD23" s="24"/>
      <c r="AE23" s="23"/>
      <c r="AF23" s="24"/>
      <c r="AG23" s="24"/>
      <c r="AH23" s="21"/>
      <c r="AI23" s="24"/>
      <c r="AJ23" s="23">
        <v>112</v>
      </c>
      <c r="AK23" s="24">
        <v>1535</v>
      </c>
      <c r="AL23" s="24">
        <f t="shared" si="18"/>
        <v>171920</v>
      </c>
      <c r="AM23" s="21"/>
      <c r="AN23" s="24"/>
      <c r="AO23" s="23"/>
      <c r="AP23" s="24"/>
      <c r="AQ23" s="24"/>
      <c r="AR23" s="21"/>
      <c r="AS23" s="24"/>
      <c r="AT23" s="23">
        <v>400</v>
      </c>
      <c r="AU23" s="24">
        <v>1535</v>
      </c>
      <c r="AV23" s="24">
        <f t="shared" si="20"/>
        <v>614000</v>
      </c>
      <c r="AW23" s="21"/>
      <c r="AX23" s="24"/>
      <c r="AY23" s="23"/>
      <c r="AZ23" s="24"/>
      <c r="BA23" s="24">
        <f t="shared" si="21"/>
        <v>0</v>
      </c>
      <c r="BB23" s="21"/>
      <c r="BC23" s="24"/>
      <c r="BD23" s="23"/>
      <c r="BE23" s="24"/>
      <c r="BF23" s="24">
        <f t="shared" si="2"/>
        <v>0</v>
      </c>
      <c r="BG23" s="21"/>
      <c r="BH23" s="24"/>
      <c r="BI23" s="23"/>
      <c r="BJ23" s="24"/>
      <c r="BK23" s="24">
        <f t="shared" si="22"/>
        <v>0</v>
      </c>
      <c r="BL23" s="21"/>
      <c r="BM23" s="24"/>
      <c r="BN23" s="23"/>
      <c r="BO23" s="24"/>
      <c r="BP23" s="24">
        <f t="shared" si="23"/>
        <v>0</v>
      </c>
      <c r="BQ23" s="21"/>
      <c r="BR23" s="24"/>
      <c r="BS23" s="23"/>
      <c r="BT23" s="24"/>
      <c r="BU23" s="24">
        <f t="shared" si="24"/>
        <v>0</v>
      </c>
      <c r="BV23" s="21"/>
      <c r="BW23" s="24"/>
      <c r="BX23" s="23"/>
      <c r="BY23" s="24"/>
      <c r="BZ23" s="24">
        <f t="shared" si="25"/>
        <v>0</v>
      </c>
      <c r="CA23" s="21"/>
      <c r="CB23" s="24"/>
      <c r="CC23" s="23"/>
      <c r="CD23" s="24"/>
      <c r="CE23" s="24">
        <f t="shared" si="26"/>
        <v>0</v>
      </c>
      <c r="CF23" s="21"/>
      <c r="CG23" s="24"/>
      <c r="CH23" s="23"/>
      <c r="CI23" s="24"/>
      <c r="CJ23" s="24">
        <f t="shared" si="30"/>
        <v>0</v>
      </c>
      <c r="CK23" s="21"/>
      <c r="CL23" s="24"/>
      <c r="CM23" s="23"/>
      <c r="CN23" s="24"/>
      <c r="CO23" s="24">
        <f t="shared" si="27"/>
        <v>0</v>
      </c>
      <c r="CP23" s="24">
        <f t="shared" si="12"/>
        <v>512</v>
      </c>
      <c r="CQ23" s="24">
        <f t="shared" si="28"/>
        <v>1535</v>
      </c>
      <c r="CR23" s="24">
        <f t="shared" si="29"/>
        <v>785920</v>
      </c>
      <c r="CS23" s="25"/>
    </row>
    <row r="24" spans="1:97" ht="45" x14ac:dyDescent="0.2">
      <c r="A24" s="18" t="s">
        <v>23</v>
      </c>
      <c r="B24" s="19" t="s">
        <v>342</v>
      </c>
      <c r="C24" s="66" t="s">
        <v>18</v>
      </c>
      <c r="D24" s="21"/>
      <c r="E24" s="22"/>
      <c r="F24" s="22"/>
      <c r="G24" s="24"/>
      <c r="H24" s="24"/>
      <c r="I24" s="21"/>
      <c r="J24" s="22"/>
      <c r="K24" s="22"/>
      <c r="L24" s="24"/>
      <c r="M24" s="24"/>
      <c r="N24" s="21"/>
      <c r="O24" s="24"/>
      <c r="P24" s="23"/>
      <c r="Q24" s="24"/>
      <c r="R24" s="24"/>
      <c r="S24" s="21"/>
      <c r="T24" s="24"/>
      <c r="U24" s="23"/>
      <c r="V24" s="24"/>
      <c r="W24" s="24"/>
      <c r="X24" s="21"/>
      <c r="Y24" s="24"/>
      <c r="Z24" s="23"/>
      <c r="AA24" s="24"/>
      <c r="AB24" s="24"/>
      <c r="AC24" s="21"/>
      <c r="AD24" s="24"/>
      <c r="AE24" s="23"/>
      <c r="AF24" s="24"/>
      <c r="AG24" s="24"/>
      <c r="AH24" s="21"/>
      <c r="AI24" s="24"/>
      <c r="AJ24" s="23">
        <v>82</v>
      </c>
      <c r="AK24" s="24">
        <v>2290</v>
      </c>
      <c r="AL24" s="24">
        <f t="shared" si="18"/>
        <v>187780</v>
      </c>
      <c r="AM24" s="21"/>
      <c r="AN24" s="24"/>
      <c r="AO24" s="23"/>
      <c r="AP24" s="24"/>
      <c r="AQ24" s="24"/>
      <c r="AR24" s="21"/>
      <c r="AS24" s="24"/>
      <c r="AT24" s="23">
        <v>600</v>
      </c>
      <c r="AU24" s="24">
        <v>2290</v>
      </c>
      <c r="AV24" s="24">
        <f t="shared" si="20"/>
        <v>1374000</v>
      </c>
      <c r="AW24" s="21"/>
      <c r="AX24" s="24"/>
      <c r="AY24" s="23"/>
      <c r="AZ24" s="24"/>
      <c r="BA24" s="24">
        <f t="shared" si="21"/>
        <v>0</v>
      </c>
      <c r="BB24" s="21"/>
      <c r="BC24" s="23"/>
      <c r="BD24" s="23"/>
      <c r="BE24" s="24"/>
      <c r="BF24" s="24">
        <f t="shared" si="2"/>
        <v>0</v>
      </c>
      <c r="BG24" s="21"/>
      <c r="BH24" s="24"/>
      <c r="BI24" s="23"/>
      <c r="BJ24" s="24"/>
      <c r="BK24" s="24">
        <f t="shared" si="22"/>
        <v>0</v>
      </c>
      <c r="BL24" s="21"/>
      <c r="BM24" s="24"/>
      <c r="BN24" s="23"/>
      <c r="BO24" s="24"/>
      <c r="BP24" s="24">
        <f t="shared" si="23"/>
        <v>0</v>
      </c>
      <c r="BQ24" s="21"/>
      <c r="BR24" s="24"/>
      <c r="BS24" s="23"/>
      <c r="BT24" s="24"/>
      <c r="BU24" s="24">
        <f t="shared" si="24"/>
        <v>0</v>
      </c>
      <c r="BV24" s="21"/>
      <c r="BW24" s="24"/>
      <c r="BX24" s="23"/>
      <c r="BY24" s="24"/>
      <c r="BZ24" s="24">
        <f t="shared" si="25"/>
        <v>0</v>
      </c>
      <c r="CA24" s="21"/>
      <c r="CB24" s="24"/>
      <c r="CC24" s="23"/>
      <c r="CD24" s="24"/>
      <c r="CE24" s="24">
        <f t="shared" si="26"/>
        <v>0</v>
      </c>
      <c r="CF24" s="21"/>
      <c r="CG24" s="24"/>
      <c r="CH24" s="23"/>
      <c r="CI24" s="24"/>
      <c r="CJ24" s="24">
        <f t="shared" si="30"/>
        <v>0</v>
      </c>
      <c r="CK24" s="21"/>
      <c r="CL24" s="24"/>
      <c r="CM24" s="23"/>
      <c r="CN24" s="24"/>
      <c r="CO24" s="24">
        <f t="shared" si="27"/>
        <v>0</v>
      </c>
      <c r="CP24" s="24">
        <f t="shared" si="12"/>
        <v>682</v>
      </c>
      <c r="CQ24" s="24">
        <f t="shared" si="28"/>
        <v>2290</v>
      </c>
      <c r="CR24" s="24">
        <f t="shared" si="29"/>
        <v>1561780</v>
      </c>
      <c r="CS24" s="25"/>
    </row>
    <row r="25" spans="1:97" ht="22.5" x14ac:dyDescent="0.2">
      <c r="A25" s="18" t="s">
        <v>23</v>
      </c>
      <c r="B25" s="52" t="s">
        <v>343</v>
      </c>
      <c r="C25" s="66" t="s">
        <v>18</v>
      </c>
      <c r="D25" s="21"/>
      <c r="E25" s="22"/>
      <c r="F25" s="22"/>
      <c r="G25" s="24"/>
      <c r="H25" s="24"/>
      <c r="I25" s="21"/>
      <c r="J25" s="22"/>
      <c r="K25" s="22"/>
      <c r="L25" s="24"/>
      <c r="M25" s="24"/>
      <c r="N25" s="21"/>
      <c r="O25" s="24"/>
      <c r="P25" s="23"/>
      <c r="Q25" s="24"/>
      <c r="R25" s="24"/>
      <c r="S25" s="21"/>
      <c r="T25" s="24"/>
      <c r="U25" s="23"/>
      <c r="V25" s="24"/>
      <c r="W25" s="24"/>
      <c r="X25" s="21"/>
      <c r="Y25" s="24"/>
      <c r="Z25" s="23"/>
      <c r="AA25" s="24"/>
      <c r="AB25" s="24"/>
      <c r="AC25" s="21"/>
      <c r="AD25" s="24"/>
      <c r="AE25" s="23"/>
      <c r="AF25" s="24"/>
      <c r="AG25" s="24"/>
      <c r="AH25" s="21"/>
      <c r="AI25" s="24"/>
      <c r="AJ25" s="23"/>
      <c r="AK25" s="24"/>
      <c r="AL25" s="24">
        <f t="shared" si="18"/>
        <v>0</v>
      </c>
      <c r="AM25" s="21"/>
      <c r="AN25" s="24"/>
      <c r="AO25" s="23"/>
      <c r="AP25" s="24"/>
      <c r="AQ25" s="24"/>
      <c r="AR25" s="21"/>
      <c r="AS25" s="24"/>
      <c r="AT25" s="23">
        <v>150</v>
      </c>
      <c r="AU25" s="24">
        <v>31.99</v>
      </c>
      <c r="AV25" s="24">
        <f t="shared" si="20"/>
        <v>4798.5</v>
      </c>
      <c r="AW25" s="21"/>
      <c r="AX25" s="24"/>
      <c r="AY25" s="23"/>
      <c r="AZ25" s="24"/>
      <c r="BA25" s="24">
        <f t="shared" si="21"/>
        <v>0</v>
      </c>
      <c r="BB25" s="21"/>
      <c r="BC25" s="24"/>
      <c r="BD25" s="23"/>
      <c r="BE25" s="24"/>
      <c r="BF25" s="24">
        <f t="shared" si="2"/>
        <v>0</v>
      </c>
      <c r="BG25" s="21"/>
      <c r="BH25" s="24"/>
      <c r="BI25" s="23"/>
      <c r="BJ25" s="24"/>
      <c r="BK25" s="24">
        <f t="shared" si="22"/>
        <v>0</v>
      </c>
      <c r="BL25" s="21"/>
      <c r="BM25" s="24"/>
      <c r="BN25" s="23"/>
      <c r="BO25" s="24"/>
      <c r="BP25" s="24">
        <f t="shared" si="23"/>
        <v>0</v>
      </c>
      <c r="BQ25" s="21"/>
      <c r="BR25" s="24"/>
      <c r="BS25" s="23"/>
      <c r="BT25" s="24"/>
      <c r="BU25" s="24">
        <f t="shared" si="24"/>
        <v>0</v>
      </c>
      <c r="BV25" s="21"/>
      <c r="BW25" s="24"/>
      <c r="BX25" s="23"/>
      <c r="BY25" s="24"/>
      <c r="BZ25" s="24">
        <f t="shared" si="25"/>
        <v>0</v>
      </c>
      <c r="CA25" s="21"/>
      <c r="CB25" s="24"/>
      <c r="CC25" s="23"/>
      <c r="CD25" s="24"/>
      <c r="CE25" s="24">
        <f t="shared" si="26"/>
        <v>0</v>
      </c>
      <c r="CF25" s="21"/>
      <c r="CG25" s="24"/>
      <c r="CH25" s="23"/>
      <c r="CI25" s="24"/>
      <c r="CJ25" s="24">
        <f t="shared" si="30"/>
        <v>0</v>
      </c>
      <c r="CK25" s="21"/>
      <c r="CL25" s="24"/>
      <c r="CM25" s="23"/>
      <c r="CN25" s="24"/>
      <c r="CO25" s="24">
        <f t="shared" si="27"/>
        <v>0</v>
      </c>
      <c r="CP25" s="24">
        <f t="shared" si="12"/>
        <v>150</v>
      </c>
      <c r="CQ25" s="24">
        <f t="shared" si="28"/>
        <v>31.99</v>
      </c>
      <c r="CR25" s="24">
        <f t="shared" si="29"/>
        <v>4798.5</v>
      </c>
      <c r="CS25" s="25"/>
    </row>
    <row r="26" spans="1:97" ht="45" x14ac:dyDescent="0.2">
      <c r="A26" s="18" t="s">
        <v>23</v>
      </c>
      <c r="B26" s="19" t="s">
        <v>344</v>
      </c>
      <c r="C26" s="66" t="s">
        <v>18</v>
      </c>
      <c r="D26" s="21"/>
      <c r="E26" s="22"/>
      <c r="F26" s="22"/>
      <c r="G26" s="24"/>
      <c r="H26" s="24"/>
      <c r="I26" s="21"/>
      <c r="J26" s="22"/>
      <c r="K26" s="22"/>
      <c r="L26" s="24"/>
      <c r="M26" s="24"/>
      <c r="N26" s="21"/>
      <c r="O26" s="24"/>
      <c r="P26" s="23"/>
      <c r="Q26" s="24"/>
      <c r="R26" s="24"/>
      <c r="S26" s="21"/>
      <c r="T26" s="24"/>
      <c r="U26" s="23"/>
      <c r="V26" s="24"/>
      <c r="W26" s="24"/>
      <c r="X26" s="21"/>
      <c r="Y26" s="24"/>
      <c r="Z26" s="23">
        <v>20</v>
      </c>
      <c r="AA26" s="24">
        <v>29.99</v>
      </c>
      <c r="AB26" s="24">
        <f t="shared" si="17"/>
        <v>599.79999999999995</v>
      </c>
      <c r="AC26" s="21"/>
      <c r="AD26" s="24"/>
      <c r="AE26" s="23"/>
      <c r="AF26" s="24"/>
      <c r="AG26" s="24"/>
      <c r="AH26" s="21"/>
      <c r="AI26" s="24"/>
      <c r="AJ26" s="23"/>
      <c r="AK26" s="24"/>
      <c r="AL26" s="24"/>
      <c r="AM26" s="21"/>
      <c r="AN26" s="24"/>
      <c r="AO26" s="23">
        <v>20</v>
      </c>
      <c r="AP26" s="24">
        <v>29.99</v>
      </c>
      <c r="AQ26" s="24">
        <f t="shared" si="19"/>
        <v>599.79999999999995</v>
      </c>
      <c r="AR26" s="21"/>
      <c r="AS26" s="24"/>
      <c r="AT26" s="23"/>
      <c r="AU26" s="24"/>
      <c r="AV26" s="24"/>
      <c r="AW26" s="21"/>
      <c r="AX26" s="24"/>
      <c r="AY26" s="23"/>
      <c r="AZ26" s="24"/>
      <c r="BA26" s="24">
        <f t="shared" si="21"/>
        <v>0</v>
      </c>
      <c r="BB26" s="21"/>
      <c r="BC26" s="24"/>
      <c r="BD26" s="23"/>
      <c r="BE26" s="24"/>
      <c r="BF26" s="24">
        <f t="shared" si="2"/>
        <v>0</v>
      </c>
      <c r="BG26" s="21"/>
      <c r="BH26" s="24"/>
      <c r="BI26" s="23"/>
      <c r="BJ26" s="24"/>
      <c r="BK26" s="24">
        <f t="shared" si="22"/>
        <v>0</v>
      </c>
      <c r="BL26" s="21"/>
      <c r="BM26" s="24"/>
      <c r="BN26" s="23"/>
      <c r="BO26" s="24"/>
      <c r="BP26" s="24">
        <f t="shared" si="23"/>
        <v>0</v>
      </c>
      <c r="BQ26" s="21"/>
      <c r="BR26" s="24"/>
      <c r="BS26" s="23"/>
      <c r="BT26" s="24"/>
      <c r="BU26" s="24">
        <f t="shared" si="24"/>
        <v>0</v>
      </c>
      <c r="BV26" s="21"/>
      <c r="BW26" s="24"/>
      <c r="BX26" s="23"/>
      <c r="BY26" s="24"/>
      <c r="BZ26" s="24">
        <f t="shared" si="25"/>
        <v>0</v>
      </c>
      <c r="CA26" s="21"/>
      <c r="CB26" s="24"/>
      <c r="CC26" s="23"/>
      <c r="CD26" s="24"/>
      <c r="CE26" s="24">
        <f t="shared" si="26"/>
        <v>0</v>
      </c>
      <c r="CF26" s="21"/>
      <c r="CG26" s="24"/>
      <c r="CH26" s="23"/>
      <c r="CI26" s="24"/>
      <c r="CJ26" s="24">
        <f t="shared" si="30"/>
        <v>0</v>
      </c>
      <c r="CK26" s="21"/>
      <c r="CL26" s="24"/>
      <c r="CM26" s="23"/>
      <c r="CN26" s="24"/>
      <c r="CO26" s="24">
        <f t="shared" si="27"/>
        <v>0</v>
      </c>
      <c r="CP26" s="24">
        <f t="shared" si="12"/>
        <v>40</v>
      </c>
      <c r="CQ26" s="24">
        <f t="shared" si="28"/>
        <v>29.99</v>
      </c>
      <c r="CR26" s="24">
        <f t="shared" si="29"/>
        <v>1199.5999999999999</v>
      </c>
      <c r="CS26" s="25"/>
    </row>
    <row r="27" spans="1:97" ht="45" x14ac:dyDescent="0.2">
      <c r="A27" s="18" t="s">
        <v>23</v>
      </c>
      <c r="B27" s="19" t="s">
        <v>345</v>
      </c>
      <c r="C27" s="66" t="s">
        <v>18</v>
      </c>
      <c r="D27" s="21"/>
      <c r="E27" s="22"/>
      <c r="F27" s="22"/>
      <c r="G27" s="24"/>
      <c r="H27" s="24"/>
      <c r="I27" s="21"/>
      <c r="J27" s="22"/>
      <c r="K27" s="22"/>
      <c r="L27" s="24"/>
      <c r="M27" s="24"/>
      <c r="N27" s="21"/>
      <c r="O27" s="24"/>
      <c r="P27" s="23"/>
      <c r="Q27" s="24"/>
      <c r="R27" s="24"/>
      <c r="S27" s="21"/>
      <c r="T27" s="24"/>
      <c r="U27" s="23"/>
      <c r="V27" s="24"/>
      <c r="W27" s="24"/>
      <c r="X27" s="21"/>
      <c r="Y27" s="24"/>
      <c r="Z27" s="23">
        <v>16</v>
      </c>
      <c r="AA27" s="24">
        <v>610.16</v>
      </c>
      <c r="AB27" s="24">
        <f t="shared" si="17"/>
        <v>9762.56</v>
      </c>
      <c r="AC27" s="21"/>
      <c r="AD27" s="24"/>
      <c r="AE27" s="23"/>
      <c r="AF27" s="24"/>
      <c r="AG27" s="24"/>
      <c r="AH27" s="21"/>
      <c r="AI27" s="24"/>
      <c r="AJ27" s="23"/>
      <c r="AK27" s="24"/>
      <c r="AL27" s="24"/>
      <c r="AM27" s="21"/>
      <c r="AN27" s="24"/>
      <c r="AO27" s="23">
        <v>16</v>
      </c>
      <c r="AP27" s="24">
        <v>610.16</v>
      </c>
      <c r="AQ27" s="24">
        <f t="shared" si="19"/>
        <v>9762.56</v>
      </c>
      <c r="AR27" s="21"/>
      <c r="AS27" s="24"/>
      <c r="AT27" s="23"/>
      <c r="AU27" s="24"/>
      <c r="AV27" s="24"/>
      <c r="AW27" s="21"/>
      <c r="AX27" s="24"/>
      <c r="AY27" s="23"/>
      <c r="AZ27" s="24"/>
      <c r="BA27" s="24">
        <f t="shared" si="21"/>
        <v>0</v>
      </c>
      <c r="BB27" s="21"/>
      <c r="BC27" s="24"/>
      <c r="BD27" s="23"/>
      <c r="BE27" s="24"/>
      <c r="BF27" s="24">
        <f t="shared" si="2"/>
        <v>0</v>
      </c>
      <c r="BG27" s="21"/>
      <c r="BH27" s="24"/>
      <c r="BI27" s="23"/>
      <c r="BJ27" s="24"/>
      <c r="BK27" s="24">
        <f t="shared" si="22"/>
        <v>0</v>
      </c>
      <c r="BL27" s="21"/>
      <c r="BM27" s="24"/>
      <c r="BN27" s="23"/>
      <c r="BO27" s="24"/>
      <c r="BP27" s="24">
        <f t="shared" si="23"/>
        <v>0</v>
      </c>
      <c r="BQ27" s="21"/>
      <c r="BR27" s="24"/>
      <c r="BS27" s="23"/>
      <c r="BT27" s="24"/>
      <c r="BU27" s="24">
        <f t="shared" si="24"/>
        <v>0</v>
      </c>
      <c r="BV27" s="21"/>
      <c r="BW27" s="24"/>
      <c r="BX27" s="23"/>
      <c r="BY27" s="24"/>
      <c r="BZ27" s="24">
        <f t="shared" si="25"/>
        <v>0</v>
      </c>
      <c r="CA27" s="21"/>
      <c r="CB27" s="24"/>
      <c r="CC27" s="23"/>
      <c r="CD27" s="24"/>
      <c r="CE27" s="24">
        <f t="shared" si="26"/>
        <v>0</v>
      </c>
      <c r="CF27" s="21"/>
      <c r="CG27" s="24"/>
      <c r="CH27" s="23"/>
      <c r="CI27" s="24"/>
      <c r="CJ27" s="24">
        <f t="shared" si="30"/>
        <v>0</v>
      </c>
      <c r="CK27" s="21"/>
      <c r="CL27" s="24"/>
      <c r="CM27" s="23"/>
      <c r="CN27" s="24"/>
      <c r="CO27" s="24">
        <f t="shared" si="27"/>
        <v>0</v>
      </c>
      <c r="CP27" s="24">
        <f t="shared" si="12"/>
        <v>32</v>
      </c>
      <c r="CQ27" s="24">
        <f t="shared" si="28"/>
        <v>610.16</v>
      </c>
      <c r="CR27" s="24">
        <f t="shared" si="29"/>
        <v>19525.12</v>
      </c>
      <c r="CS27" s="25"/>
    </row>
    <row r="28" spans="1:97" ht="45" x14ac:dyDescent="0.2">
      <c r="A28" s="18" t="s">
        <v>23</v>
      </c>
      <c r="B28" s="19" t="s">
        <v>346</v>
      </c>
      <c r="C28" s="66" t="s">
        <v>18</v>
      </c>
      <c r="D28" s="21"/>
      <c r="E28" s="22"/>
      <c r="F28" s="22"/>
      <c r="G28" s="94"/>
      <c r="H28" s="24"/>
      <c r="I28" s="21"/>
      <c r="J28" s="22"/>
      <c r="K28" s="22"/>
      <c r="L28" s="24"/>
      <c r="M28" s="24"/>
      <c r="N28" s="21"/>
      <c r="O28" s="24"/>
      <c r="P28" s="23"/>
      <c r="Q28" s="24"/>
      <c r="R28" s="24"/>
      <c r="S28" s="21"/>
      <c r="T28" s="24"/>
      <c r="U28" s="23"/>
      <c r="V28" s="24"/>
      <c r="W28" s="24"/>
      <c r="X28" s="21"/>
      <c r="Y28" s="24"/>
      <c r="Z28" s="23">
        <v>1</v>
      </c>
      <c r="AA28" s="94">
        <v>1052.68</v>
      </c>
      <c r="AB28" s="24">
        <f t="shared" si="17"/>
        <v>1052.68</v>
      </c>
      <c r="AC28" s="21"/>
      <c r="AD28" s="24"/>
      <c r="AE28" s="23"/>
      <c r="AF28" s="24"/>
      <c r="AG28" s="24"/>
      <c r="AH28" s="21"/>
      <c r="AI28" s="24"/>
      <c r="AJ28" s="23"/>
      <c r="AK28" s="94"/>
      <c r="AL28" s="24"/>
      <c r="AM28" s="21"/>
      <c r="AN28" s="24"/>
      <c r="AO28" s="23">
        <v>1</v>
      </c>
      <c r="AP28" s="94">
        <v>1052.68</v>
      </c>
      <c r="AQ28" s="24">
        <f t="shared" si="19"/>
        <v>1052.68</v>
      </c>
      <c r="AR28" s="21"/>
      <c r="AS28" s="24"/>
      <c r="AT28" s="23"/>
      <c r="AU28" s="94"/>
      <c r="AV28" s="24"/>
      <c r="AW28" s="21"/>
      <c r="AX28" s="24"/>
      <c r="AY28" s="23"/>
      <c r="AZ28" s="24"/>
      <c r="BA28" s="24">
        <f t="shared" si="21"/>
        <v>0</v>
      </c>
      <c r="BB28" s="21"/>
      <c r="BC28" s="23"/>
      <c r="BD28" s="23"/>
      <c r="BE28" s="24"/>
      <c r="BF28" s="24">
        <f t="shared" si="2"/>
        <v>0</v>
      </c>
      <c r="BG28" s="21"/>
      <c r="BH28" s="24"/>
      <c r="BI28" s="23"/>
      <c r="BJ28" s="24"/>
      <c r="BK28" s="24">
        <f t="shared" si="22"/>
        <v>0</v>
      </c>
      <c r="BL28" s="21"/>
      <c r="BM28" s="24"/>
      <c r="BN28" s="23"/>
      <c r="BO28" s="24"/>
      <c r="BP28" s="24">
        <f t="shared" si="23"/>
        <v>0</v>
      </c>
      <c r="BQ28" s="21"/>
      <c r="BR28" s="24"/>
      <c r="BS28" s="23"/>
      <c r="BT28" s="24"/>
      <c r="BU28" s="24">
        <f t="shared" si="24"/>
        <v>0</v>
      </c>
      <c r="BV28" s="21"/>
      <c r="BW28" s="24"/>
      <c r="BX28" s="23"/>
      <c r="BY28" s="24"/>
      <c r="BZ28" s="24">
        <f t="shared" si="25"/>
        <v>0</v>
      </c>
      <c r="CA28" s="21"/>
      <c r="CB28" s="24"/>
      <c r="CC28" s="23"/>
      <c r="CD28" s="24"/>
      <c r="CE28" s="24">
        <f t="shared" si="26"/>
        <v>0</v>
      </c>
      <c r="CF28" s="21"/>
      <c r="CG28" s="24"/>
      <c r="CH28" s="23"/>
      <c r="CI28" s="24"/>
      <c r="CJ28" s="24">
        <f t="shared" si="30"/>
        <v>0</v>
      </c>
      <c r="CK28" s="21"/>
      <c r="CL28" s="24"/>
      <c r="CM28" s="23"/>
      <c r="CN28" s="24"/>
      <c r="CO28" s="24">
        <f t="shared" si="27"/>
        <v>0</v>
      </c>
      <c r="CP28" s="24">
        <f t="shared" si="12"/>
        <v>2</v>
      </c>
      <c r="CQ28" s="24">
        <f t="shared" si="28"/>
        <v>1052.68</v>
      </c>
      <c r="CR28" s="24">
        <f t="shared" si="29"/>
        <v>2105.36</v>
      </c>
      <c r="CS28" s="25"/>
    </row>
    <row r="29" spans="1:97" ht="45" x14ac:dyDescent="0.2">
      <c r="A29" s="18" t="s">
        <v>23</v>
      </c>
      <c r="B29" s="19" t="s">
        <v>347</v>
      </c>
      <c r="C29" s="66" t="s">
        <v>18</v>
      </c>
      <c r="D29" s="21"/>
      <c r="E29" s="22"/>
      <c r="F29" s="22"/>
      <c r="G29" s="24"/>
      <c r="H29" s="24"/>
      <c r="I29" s="21"/>
      <c r="J29" s="22"/>
      <c r="K29" s="22"/>
      <c r="L29" s="24"/>
      <c r="M29" s="24"/>
      <c r="N29" s="21"/>
      <c r="O29" s="24"/>
      <c r="P29" s="23"/>
      <c r="Q29" s="24"/>
      <c r="R29" s="24"/>
      <c r="S29" s="21"/>
      <c r="T29" s="24"/>
      <c r="U29" s="23"/>
      <c r="V29" s="24"/>
      <c r="W29" s="24"/>
      <c r="X29" s="21"/>
      <c r="Y29" s="24"/>
      <c r="Z29" s="23"/>
      <c r="AA29" s="24"/>
      <c r="AB29" s="24"/>
      <c r="AC29" s="21"/>
      <c r="AD29" s="24"/>
      <c r="AE29" s="23"/>
      <c r="AF29" s="24"/>
      <c r="AG29" s="24"/>
      <c r="AH29" s="21"/>
      <c r="AI29" s="24"/>
      <c r="AJ29" s="23">
        <v>32</v>
      </c>
      <c r="AK29" s="24">
        <v>1859</v>
      </c>
      <c r="AL29" s="24">
        <f t="shared" si="18"/>
        <v>59488</v>
      </c>
      <c r="AM29" s="21"/>
      <c r="AN29" s="24"/>
      <c r="AO29" s="23"/>
      <c r="AP29" s="24">
        <v>1859</v>
      </c>
      <c r="AQ29" s="24"/>
      <c r="AR29" s="21"/>
      <c r="AS29" s="24"/>
      <c r="AT29" s="23">
        <v>30</v>
      </c>
      <c r="AU29" s="24">
        <v>1859</v>
      </c>
      <c r="AV29" s="24">
        <f t="shared" si="20"/>
        <v>55770</v>
      </c>
      <c r="AW29" s="21"/>
      <c r="AX29" s="24"/>
      <c r="AY29" s="23"/>
      <c r="AZ29" s="24"/>
      <c r="BA29" s="24">
        <f t="shared" si="21"/>
        <v>0</v>
      </c>
      <c r="BB29" s="21"/>
      <c r="BC29" s="24"/>
      <c r="BD29" s="23"/>
      <c r="BE29" s="24"/>
      <c r="BF29" s="24">
        <f t="shared" si="2"/>
        <v>0</v>
      </c>
      <c r="BG29" s="21"/>
      <c r="BH29" s="24"/>
      <c r="BI29" s="23"/>
      <c r="BJ29" s="24"/>
      <c r="BK29" s="24">
        <f t="shared" si="22"/>
        <v>0</v>
      </c>
      <c r="BL29" s="21"/>
      <c r="BM29" s="24"/>
      <c r="BN29" s="23"/>
      <c r="BO29" s="24"/>
      <c r="BP29" s="24">
        <f t="shared" si="23"/>
        <v>0</v>
      </c>
      <c r="BQ29" s="21"/>
      <c r="BR29" s="24"/>
      <c r="BS29" s="23"/>
      <c r="BT29" s="24"/>
      <c r="BU29" s="24">
        <f t="shared" si="24"/>
        <v>0</v>
      </c>
      <c r="BV29" s="21"/>
      <c r="BW29" s="24"/>
      <c r="BX29" s="23"/>
      <c r="BY29" s="24"/>
      <c r="BZ29" s="24">
        <f t="shared" si="25"/>
        <v>0</v>
      </c>
      <c r="CA29" s="21"/>
      <c r="CB29" s="24"/>
      <c r="CC29" s="23"/>
      <c r="CD29" s="24"/>
      <c r="CE29" s="24">
        <f t="shared" si="26"/>
        <v>0</v>
      </c>
      <c r="CF29" s="21"/>
      <c r="CG29" s="24"/>
      <c r="CH29" s="23"/>
      <c r="CI29" s="24"/>
      <c r="CJ29" s="24">
        <f t="shared" si="30"/>
        <v>0</v>
      </c>
      <c r="CK29" s="21"/>
      <c r="CL29" s="24"/>
      <c r="CM29" s="23"/>
      <c r="CN29" s="24"/>
      <c r="CO29" s="24">
        <f t="shared" si="27"/>
        <v>0</v>
      </c>
      <c r="CP29" s="24">
        <f t="shared" si="12"/>
        <v>62</v>
      </c>
      <c r="CQ29" s="24">
        <f t="shared" si="28"/>
        <v>1859</v>
      </c>
      <c r="CR29" s="24">
        <f t="shared" si="29"/>
        <v>115258</v>
      </c>
      <c r="CS29" s="25"/>
    </row>
    <row r="30" spans="1:97" ht="12.75" x14ac:dyDescent="0.2">
      <c r="A30" s="18" t="s">
        <v>23</v>
      </c>
      <c r="B30" s="19" t="s">
        <v>348</v>
      </c>
      <c r="C30" s="66" t="s">
        <v>18</v>
      </c>
      <c r="D30" s="21"/>
      <c r="E30" s="22"/>
      <c r="F30" s="22"/>
      <c r="G30" s="24"/>
      <c r="H30" s="24"/>
      <c r="I30" s="21"/>
      <c r="J30" s="22"/>
      <c r="K30" s="22"/>
      <c r="L30" s="24"/>
      <c r="M30" s="24"/>
      <c r="N30" s="21"/>
      <c r="O30" s="24"/>
      <c r="P30" s="23"/>
      <c r="Q30" s="24"/>
      <c r="R30" s="24"/>
      <c r="S30" s="21"/>
      <c r="T30" s="24"/>
      <c r="U30" s="23"/>
      <c r="V30" s="24"/>
      <c r="W30" s="24"/>
      <c r="X30" s="21"/>
      <c r="Y30" s="24"/>
      <c r="Z30" s="23">
        <v>12</v>
      </c>
      <c r="AA30" s="24">
        <v>403.33</v>
      </c>
      <c r="AB30" s="24">
        <f t="shared" si="17"/>
        <v>4839.96</v>
      </c>
      <c r="AC30" s="21"/>
      <c r="AD30" s="24"/>
      <c r="AE30" s="23"/>
      <c r="AF30" s="24"/>
      <c r="AG30" s="24"/>
      <c r="AH30" s="21"/>
      <c r="AI30" s="24"/>
      <c r="AJ30" s="23">
        <v>38</v>
      </c>
      <c r="AK30" s="24">
        <v>403.33</v>
      </c>
      <c r="AL30" s="24">
        <f t="shared" si="18"/>
        <v>15326.539999999999</v>
      </c>
      <c r="AM30" s="21"/>
      <c r="AN30" s="24"/>
      <c r="AO30" s="23">
        <v>12</v>
      </c>
      <c r="AP30" s="24">
        <v>403.33</v>
      </c>
      <c r="AQ30" s="24">
        <f t="shared" si="19"/>
        <v>4839.96</v>
      </c>
      <c r="AR30" s="21"/>
      <c r="AS30" s="24"/>
      <c r="AT30" s="23">
        <v>50</v>
      </c>
      <c r="AU30" s="24">
        <v>403.33</v>
      </c>
      <c r="AV30" s="24">
        <f t="shared" si="20"/>
        <v>20166.5</v>
      </c>
      <c r="AW30" s="21"/>
      <c r="AX30" s="24"/>
      <c r="AY30" s="23"/>
      <c r="AZ30" s="24"/>
      <c r="BA30" s="24">
        <f t="shared" si="21"/>
        <v>0</v>
      </c>
      <c r="BB30" s="21"/>
      <c r="BC30" s="24"/>
      <c r="BD30" s="23"/>
      <c r="BE30" s="24"/>
      <c r="BF30" s="24">
        <f t="shared" si="2"/>
        <v>0</v>
      </c>
      <c r="BG30" s="21"/>
      <c r="BH30" s="24"/>
      <c r="BI30" s="23"/>
      <c r="BJ30" s="24"/>
      <c r="BK30" s="24">
        <f t="shared" si="22"/>
        <v>0</v>
      </c>
      <c r="BL30" s="21"/>
      <c r="BM30" s="24"/>
      <c r="BN30" s="23"/>
      <c r="BO30" s="24"/>
      <c r="BP30" s="24">
        <f t="shared" si="23"/>
        <v>0</v>
      </c>
      <c r="BQ30" s="21"/>
      <c r="BR30" s="24"/>
      <c r="BS30" s="23"/>
      <c r="BT30" s="24"/>
      <c r="BU30" s="24">
        <f t="shared" si="24"/>
        <v>0</v>
      </c>
      <c r="BV30" s="21"/>
      <c r="BW30" s="24"/>
      <c r="BX30" s="23"/>
      <c r="BY30" s="24"/>
      <c r="BZ30" s="24">
        <f t="shared" si="25"/>
        <v>0</v>
      </c>
      <c r="CA30" s="21"/>
      <c r="CB30" s="24"/>
      <c r="CC30" s="23"/>
      <c r="CD30" s="24"/>
      <c r="CE30" s="24">
        <f t="shared" si="26"/>
        <v>0</v>
      </c>
      <c r="CF30" s="21"/>
      <c r="CG30" s="24"/>
      <c r="CH30" s="23"/>
      <c r="CI30" s="24"/>
      <c r="CJ30" s="24">
        <f t="shared" si="30"/>
        <v>0</v>
      </c>
      <c r="CK30" s="21"/>
      <c r="CL30" s="24"/>
      <c r="CM30" s="23"/>
      <c r="CN30" s="24"/>
      <c r="CO30" s="24">
        <f t="shared" si="27"/>
        <v>0</v>
      </c>
      <c r="CP30" s="24">
        <f t="shared" si="12"/>
        <v>112</v>
      </c>
      <c r="CQ30" s="24">
        <f t="shared" si="28"/>
        <v>403.33</v>
      </c>
      <c r="CR30" s="24">
        <f t="shared" si="29"/>
        <v>45172.959999999999</v>
      </c>
      <c r="CS30" s="25"/>
    </row>
    <row r="31" spans="1:97" ht="33.75" x14ac:dyDescent="0.2">
      <c r="A31" s="18" t="s">
        <v>23</v>
      </c>
      <c r="B31" s="19" t="s">
        <v>349</v>
      </c>
      <c r="C31" s="66" t="s">
        <v>18</v>
      </c>
      <c r="D31" s="21"/>
      <c r="E31" s="22"/>
      <c r="F31" s="22"/>
      <c r="G31" s="24"/>
      <c r="H31" s="24"/>
      <c r="I31" s="21"/>
      <c r="J31" s="22"/>
      <c r="K31" s="22"/>
      <c r="L31" s="24"/>
      <c r="M31" s="24"/>
      <c r="N31" s="21"/>
      <c r="O31" s="24"/>
      <c r="P31" s="23"/>
      <c r="Q31" s="24"/>
      <c r="R31" s="24"/>
      <c r="S31" s="21"/>
      <c r="T31" s="24"/>
      <c r="U31" s="23"/>
      <c r="V31" s="24"/>
      <c r="W31" s="24"/>
      <c r="X31" s="21"/>
      <c r="Y31" s="24"/>
      <c r="Z31" s="23"/>
      <c r="AA31" s="24"/>
      <c r="AB31" s="24"/>
      <c r="AC31" s="21"/>
      <c r="AD31" s="24"/>
      <c r="AE31" s="23"/>
      <c r="AF31" s="24"/>
      <c r="AG31" s="24"/>
      <c r="AH31" s="21"/>
      <c r="AI31" s="24"/>
      <c r="AJ31" s="23">
        <v>112</v>
      </c>
      <c r="AK31" s="24">
        <v>277</v>
      </c>
      <c r="AL31" s="24">
        <f t="shared" si="18"/>
        <v>31024</v>
      </c>
      <c r="AM31" s="21"/>
      <c r="AN31" s="24"/>
      <c r="AO31" s="23"/>
      <c r="AP31" s="24"/>
      <c r="AQ31" s="24"/>
      <c r="AR31" s="21"/>
      <c r="AS31" s="24"/>
      <c r="AT31" s="23">
        <v>250</v>
      </c>
      <c r="AU31" s="24">
        <v>277</v>
      </c>
      <c r="AV31" s="24">
        <f t="shared" si="20"/>
        <v>69250</v>
      </c>
      <c r="AW31" s="21"/>
      <c r="AX31" s="24"/>
      <c r="AY31" s="23"/>
      <c r="AZ31" s="24"/>
      <c r="BA31" s="24">
        <f t="shared" si="21"/>
        <v>0</v>
      </c>
      <c r="BB31" s="21"/>
      <c r="BC31" s="24"/>
      <c r="BD31" s="23"/>
      <c r="BE31" s="24"/>
      <c r="BF31" s="24">
        <f t="shared" si="2"/>
        <v>0</v>
      </c>
      <c r="BG31" s="21"/>
      <c r="BH31" s="24"/>
      <c r="BI31" s="23"/>
      <c r="BJ31" s="24"/>
      <c r="BK31" s="24">
        <f t="shared" si="22"/>
        <v>0</v>
      </c>
      <c r="BL31" s="21"/>
      <c r="BM31" s="24"/>
      <c r="BN31" s="23"/>
      <c r="BO31" s="24"/>
      <c r="BP31" s="24">
        <f t="shared" si="23"/>
        <v>0</v>
      </c>
      <c r="BQ31" s="21"/>
      <c r="BR31" s="24"/>
      <c r="BS31" s="23"/>
      <c r="BT31" s="24"/>
      <c r="BU31" s="24">
        <f t="shared" si="24"/>
        <v>0</v>
      </c>
      <c r="BV31" s="21"/>
      <c r="BW31" s="24"/>
      <c r="BX31" s="23"/>
      <c r="BY31" s="24"/>
      <c r="BZ31" s="24">
        <f t="shared" si="25"/>
        <v>0</v>
      </c>
      <c r="CA31" s="21"/>
      <c r="CB31" s="24"/>
      <c r="CC31" s="23"/>
      <c r="CD31" s="24"/>
      <c r="CE31" s="24">
        <f t="shared" si="26"/>
        <v>0</v>
      </c>
      <c r="CF31" s="21"/>
      <c r="CG31" s="24"/>
      <c r="CH31" s="23"/>
      <c r="CI31" s="24"/>
      <c r="CJ31" s="24">
        <f t="shared" si="30"/>
        <v>0</v>
      </c>
      <c r="CK31" s="21"/>
      <c r="CL31" s="24"/>
      <c r="CM31" s="23"/>
      <c r="CN31" s="24"/>
      <c r="CO31" s="24">
        <f t="shared" si="27"/>
        <v>0</v>
      </c>
      <c r="CP31" s="24">
        <f t="shared" si="12"/>
        <v>362</v>
      </c>
      <c r="CQ31" s="24">
        <f t="shared" si="28"/>
        <v>277</v>
      </c>
      <c r="CR31" s="24">
        <f t="shared" si="29"/>
        <v>100274</v>
      </c>
      <c r="CS31" s="25"/>
    </row>
    <row r="32" spans="1:97" ht="33.75" x14ac:dyDescent="0.2">
      <c r="A32" s="18" t="s">
        <v>23</v>
      </c>
      <c r="B32" s="19" t="s">
        <v>350</v>
      </c>
      <c r="C32" s="66" t="s">
        <v>18</v>
      </c>
      <c r="D32" s="21"/>
      <c r="E32" s="22"/>
      <c r="F32" s="22">
        <v>8</v>
      </c>
      <c r="G32" s="24">
        <v>185.5</v>
      </c>
      <c r="H32" s="24">
        <f t="shared" ref="H32:H84" si="31">G32*F32</f>
        <v>1484</v>
      </c>
      <c r="I32" s="21"/>
      <c r="J32" s="22"/>
      <c r="K32" s="22">
        <v>8</v>
      </c>
      <c r="L32" s="24">
        <v>185.5</v>
      </c>
      <c r="M32" s="24">
        <f t="shared" ref="M32" si="32">L32*K32</f>
        <v>1484</v>
      </c>
      <c r="N32" s="21"/>
      <c r="O32" s="24"/>
      <c r="P32" s="22"/>
      <c r="Q32" s="24"/>
      <c r="R32" s="24"/>
      <c r="S32" s="21"/>
      <c r="T32" s="24"/>
      <c r="U32" s="23"/>
      <c r="V32" s="24"/>
      <c r="W32" s="24"/>
      <c r="X32" s="21"/>
      <c r="Y32" s="24"/>
      <c r="Z32" s="23">
        <v>2</v>
      </c>
      <c r="AA32" s="24">
        <v>185.5</v>
      </c>
      <c r="AB32" s="24">
        <f t="shared" si="17"/>
        <v>371</v>
      </c>
      <c r="AC32" s="21"/>
      <c r="AD32" s="24"/>
      <c r="AE32" s="23">
        <v>8</v>
      </c>
      <c r="AF32" s="24">
        <v>185.5</v>
      </c>
      <c r="AG32" s="24">
        <f t="shared" ref="AG32" si="33">AF32*AE32</f>
        <v>1484</v>
      </c>
      <c r="AH32" s="21"/>
      <c r="AI32" s="24"/>
      <c r="AJ32" s="23"/>
      <c r="AK32" s="24"/>
      <c r="AL32" s="24"/>
      <c r="AM32" s="21"/>
      <c r="AN32" s="24"/>
      <c r="AO32" s="23">
        <v>2</v>
      </c>
      <c r="AP32" s="24">
        <v>185.5</v>
      </c>
      <c r="AQ32" s="24">
        <f t="shared" si="19"/>
        <v>371</v>
      </c>
      <c r="AR32" s="21"/>
      <c r="AS32" s="24"/>
      <c r="AT32" s="23">
        <v>30</v>
      </c>
      <c r="AU32" s="24">
        <v>185.5</v>
      </c>
      <c r="AV32" s="24">
        <f t="shared" si="20"/>
        <v>5565</v>
      </c>
      <c r="AW32" s="21"/>
      <c r="AX32" s="24"/>
      <c r="AY32" s="23"/>
      <c r="AZ32" s="24"/>
      <c r="BA32" s="24">
        <f t="shared" si="21"/>
        <v>0</v>
      </c>
      <c r="BB32" s="21"/>
      <c r="BC32" s="24"/>
      <c r="BD32" s="23"/>
      <c r="BE32" s="24"/>
      <c r="BF32" s="24">
        <f t="shared" si="2"/>
        <v>0</v>
      </c>
      <c r="BG32" s="21"/>
      <c r="BH32" s="24"/>
      <c r="BI32" s="23"/>
      <c r="BJ32" s="24"/>
      <c r="BK32" s="24">
        <f t="shared" si="22"/>
        <v>0</v>
      </c>
      <c r="BL32" s="21"/>
      <c r="BM32" s="24"/>
      <c r="BN32" s="23"/>
      <c r="BO32" s="24"/>
      <c r="BP32" s="24">
        <f t="shared" si="23"/>
        <v>0</v>
      </c>
      <c r="BQ32" s="21"/>
      <c r="BR32" s="24"/>
      <c r="BS32" s="23"/>
      <c r="BT32" s="24"/>
      <c r="BU32" s="24">
        <f t="shared" si="24"/>
        <v>0</v>
      </c>
      <c r="BV32" s="21"/>
      <c r="BW32" s="24"/>
      <c r="BX32" s="23"/>
      <c r="BY32" s="24"/>
      <c r="BZ32" s="24">
        <f t="shared" si="25"/>
        <v>0</v>
      </c>
      <c r="CA32" s="21"/>
      <c r="CB32" s="24"/>
      <c r="CC32" s="23"/>
      <c r="CD32" s="24"/>
      <c r="CE32" s="24">
        <f t="shared" si="26"/>
        <v>0</v>
      </c>
      <c r="CF32" s="21"/>
      <c r="CG32" s="24"/>
      <c r="CH32" s="23"/>
      <c r="CI32" s="24"/>
      <c r="CJ32" s="24">
        <f t="shared" si="30"/>
        <v>0</v>
      </c>
      <c r="CK32" s="21"/>
      <c r="CL32" s="24"/>
      <c r="CM32" s="23"/>
      <c r="CN32" s="24"/>
      <c r="CO32" s="24">
        <f t="shared" si="27"/>
        <v>0</v>
      </c>
      <c r="CP32" s="24">
        <f t="shared" si="12"/>
        <v>50</v>
      </c>
      <c r="CQ32" s="24">
        <f t="shared" si="28"/>
        <v>185.5</v>
      </c>
      <c r="CR32" s="24">
        <f t="shared" si="29"/>
        <v>9275</v>
      </c>
      <c r="CS32" s="25"/>
    </row>
    <row r="33" spans="1:97" ht="45" x14ac:dyDescent="0.2">
      <c r="A33" s="18" t="s">
        <v>23</v>
      </c>
      <c r="B33" s="19" t="s">
        <v>351</v>
      </c>
      <c r="C33" s="66" t="s">
        <v>18</v>
      </c>
      <c r="D33" s="21"/>
      <c r="E33" s="22"/>
      <c r="F33" s="22"/>
      <c r="G33" s="24"/>
      <c r="H33" s="24"/>
      <c r="I33" s="21"/>
      <c r="J33" s="22"/>
      <c r="K33" s="22"/>
      <c r="L33" s="24"/>
      <c r="M33" s="24"/>
      <c r="N33" s="21"/>
      <c r="O33" s="24"/>
      <c r="P33" s="23"/>
      <c r="Q33" s="24"/>
      <c r="R33" s="24"/>
      <c r="S33" s="21"/>
      <c r="T33" s="24"/>
      <c r="U33" s="23"/>
      <c r="V33" s="24"/>
      <c r="W33" s="24"/>
      <c r="X33" s="21"/>
      <c r="Y33" s="24"/>
      <c r="Z33" s="23"/>
      <c r="AA33" s="24"/>
      <c r="AB33" s="24"/>
      <c r="AC33" s="21"/>
      <c r="AD33" s="24"/>
      <c r="AE33" s="23"/>
      <c r="AF33" s="24"/>
      <c r="AG33" s="24"/>
      <c r="AH33" s="21"/>
      <c r="AI33" s="24"/>
      <c r="AJ33" s="23"/>
      <c r="AK33" s="24"/>
      <c r="AL33" s="24"/>
      <c r="AM33" s="21"/>
      <c r="AN33" s="24"/>
      <c r="AO33" s="23"/>
      <c r="AP33" s="24"/>
      <c r="AQ33" s="24"/>
      <c r="AR33" s="21"/>
      <c r="AS33" s="24"/>
      <c r="AT33" s="23"/>
      <c r="AU33" s="24"/>
      <c r="AV33" s="24"/>
      <c r="AW33" s="21"/>
      <c r="AX33" s="24"/>
      <c r="AY33" s="23"/>
      <c r="AZ33" s="24"/>
      <c r="BA33" s="24">
        <f t="shared" si="21"/>
        <v>0</v>
      </c>
      <c r="BB33" s="21"/>
      <c r="BC33" s="24"/>
      <c r="BD33" s="23"/>
      <c r="BE33" s="24"/>
      <c r="BF33" s="24">
        <f t="shared" si="2"/>
        <v>0</v>
      </c>
      <c r="BG33" s="21"/>
      <c r="BH33" s="24"/>
      <c r="BI33" s="23"/>
      <c r="BJ33" s="24"/>
      <c r="BK33" s="24">
        <f t="shared" si="22"/>
        <v>0</v>
      </c>
      <c r="BL33" s="21"/>
      <c r="BM33" s="24"/>
      <c r="BN33" s="23"/>
      <c r="BO33" s="24"/>
      <c r="BP33" s="24">
        <f t="shared" si="23"/>
        <v>0</v>
      </c>
      <c r="BQ33" s="21"/>
      <c r="BR33" s="24"/>
      <c r="BS33" s="23"/>
      <c r="BT33" s="24"/>
      <c r="BU33" s="24">
        <f t="shared" si="24"/>
        <v>0</v>
      </c>
      <c r="BV33" s="21"/>
      <c r="BW33" s="24"/>
      <c r="BX33" s="23"/>
      <c r="BY33" s="24"/>
      <c r="BZ33" s="24">
        <f t="shared" si="25"/>
        <v>0</v>
      </c>
      <c r="CA33" s="21"/>
      <c r="CB33" s="24"/>
      <c r="CC33" s="23"/>
      <c r="CD33" s="24"/>
      <c r="CE33" s="24">
        <f t="shared" si="26"/>
        <v>0</v>
      </c>
      <c r="CF33" s="21"/>
      <c r="CG33" s="24"/>
      <c r="CH33" s="23"/>
      <c r="CI33" s="24"/>
      <c r="CJ33" s="24">
        <f t="shared" si="30"/>
        <v>0</v>
      </c>
      <c r="CK33" s="21"/>
      <c r="CL33" s="24"/>
      <c r="CM33" s="23"/>
      <c r="CN33" s="24"/>
      <c r="CO33" s="24">
        <f t="shared" si="27"/>
        <v>0</v>
      </c>
      <c r="CP33" s="24"/>
      <c r="CQ33" s="24" t="e">
        <f t="shared" si="28"/>
        <v>#DIV/0!</v>
      </c>
      <c r="CR33" s="24">
        <f t="shared" si="29"/>
        <v>0</v>
      </c>
      <c r="CS33" s="25"/>
    </row>
    <row r="34" spans="1:97" ht="56.25" x14ac:dyDescent="0.2">
      <c r="A34" s="18" t="s">
        <v>23</v>
      </c>
      <c r="B34" s="52" t="s">
        <v>352</v>
      </c>
      <c r="C34" s="66" t="s">
        <v>18</v>
      </c>
      <c r="D34" s="21"/>
      <c r="E34" s="22"/>
      <c r="F34" s="22"/>
      <c r="G34" s="24"/>
      <c r="H34" s="24"/>
      <c r="I34" s="21"/>
      <c r="J34" s="22"/>
      <c r="K34" s="22"/>
      <c r="L34" s="24"/>
      <c r="M34" s="24"/>
      <c r="N34" s="21"/>
      <c r="O34" s="24"/>
      <c r="P34" s="23"/>
      <c r="Q34" s="24"/>
      <c r="R34" s="24"/>
      <c r="S34" s="21"/>
      <c r="T34" s="24"/>
      <c r="U34" s="23"/>
      <c r="V34" s="24"/>
      <c r="W34" s="24"/>
      <c r="X34" s="21"/>
      <c r="Y34" s="24"/>
      <c r="Z34" s="23">
        <v>5</v>
      </c>
      <c r="AA34" s="24">
        <v>1450</v>
      </c>
      <c r="AB34" s="24">
        <f t="shared" si="17"/>
        <v>7250</v>
      </c>
      <c r="AC34" s="21"/>
      <c r="AD34" s="24"/>
      <c r="AE34" s="23"/>
      <c r="AF34" s="24"/>
      <c r="AG34" s="24"/>
      <c r="AH34" s="21"/>
      <c r="AI34" s="24"/>
      <c r="AJ34" s="23">
        <v>36</v>
      </c>
      <c r="AK34" s="24">
        <v>1450</v>
      </c>
      <c r="AL34" s="24">
        <f t="shared" si="18"/>
        <v>52200</v>
      </c>
      <c r="AM34" s="21"/>
      <c r="AN34" s="24"/>
      <c r="AO34" s="23">
        <v>5</v>
      </c>
      <c r="AP34" s="24">
        <v>1450</v>
      </c>
      <c r="AQ34" s="24">
        <f t="shared" si="19"/>
        <v>7250</v>
      </c>
      <c r="AR34" s="21"/>
      <c r="AS34" s="24"/>
      <c r="AT34" s="23">
        <v>50</v>
      </c>
      <c r="AU34" s="24">
        <v>1450</v>
      </c>
      <c r="AV34" s="24">
        <f t="shared" si="20"/>
        <v>72500</v>
      </c>
      <c r="AW34" s="21"/>
      <c r="AX34" s="24"/>
      <c r="AY34" s="23"/>
      <c r="AZ34" s="24"/>
      <c r="BA34" s="24">
        <f t="shared" si="21"/>
        <v>0</v>
      </c>
      <c r="BB34" s="21"/>
      <c r="BC34" s="24"/>
      <c r="BD34" s="23"/>
      <c r="BE34" s="24"/>
      <c r="BF34" s="24">
        <f t="shared" si="2"/>
        <v>0</v>
      </c>
      <c r="BG34" s="21"/>
      <c r="BH34" s="24"/>
      <c r="BI34" s="23"/>
      <c r="BJ34" s="24"/>
      <c r="BK34" s="24">
        <f t="shared" si="22"/>
        <v>0</v>
      </c>
      <c r="BL34" s="21"/>
      <c r="BM34" s="24"/>
      <c r="BN34" s="23"/>
      <c r="BO34" s="24"/>
      <c r="BP34" s="24">
        <f t="shared" si="23"/>
        <v>0</v>
      </c>
      <c r="BQ34" s="21"/>
      <c r="BR34" s="24"/>
      <c r="BS34" s="23"/>
      <c r="BT34" s="24"/>
      <c r="BU34" s="24">
        <f t="shared" si="24"/>
        <v>0</v>
      </c>
      <c r="BV34" s="21"/>
      <c r="BW34" s="24"/>
      <c r="BX34" s="23"/>
      <c r="BY34" s="24"/>
      <c r="BZ34" s="24">
        <f t="shared" si="25"/>
        <v>0</v>
      </c>
      <c r="CA34" s="21"/>
      <c r="CB34" s="24"/>
      <c r="CC34" s="23"/>
      <c r="CD34" s="24"/>
      <c r="CE34" s="24">
        <f t="shared" si="26"/>
        <v>0</v>
      </c>
      <c r="CF34" s="21"/>
      <c r="CG34" s="24"/>
      <c r="CH34" s="23"/>
      <c r="CI34" s="24"/>
      <c r="CJ34" s="24">
        <f t="shared" si="30"/>
        <v>0</v>
      </c>
      <c r="CK34" s="21"/>
      <c r="CL34" s="24"/>
      <c r="CM34" s="23"/>
      <c r="CN34" s="24"/>
      <c r="CO34" s="24">
        <f t="shared" si="27"/>
        <v>0</v>
      </c>
      <c r="CP34" s="24">
        <f t="shared" si="12"/>
        <v>96</v>
      </c>
      <c r="CQ34" s="24">
        <f t="shared" si="28"/>
        <v>1450</v>
      </c>
      <c r="CR34" s="24">
        <f t="shared" si="29"/>
        <v>139200</v>
      </c>
      <c r="CS34" s="25"/>
    </row>
    <row r="35" spans="1:97" ht="33.75" x14ac:dyDescent="0.2">
      <c r="A35" s="18" t="s">
        <v>23</v>
      </c>
      <c r="B35" s="52" t="s">
        <v>353</v>
      </c>
      <c r="C35" s="66" t="s">
        <v>18</v>
      </c>
      <c r="D35" s="21"/>
      <c r="E35" s="22"/>
      <c r="F35" s="22"/>
      <c r="G35" s="24"/>
      <c r="H35" s="24"/>
      <c r="I35" s="21"/>
      <c r="J35" s="22"/>
      <c r="K35" s="22"/>
      <c r="L35" s="24"/>
      <c r="M35" s="24"/>
      <c r="N35" s="21"/>
      <c r="O35" s="24"/>
      <c r="P35" s="23"/>
      <c r="Q35" s="24"/>
      <c r="R35" s="24"/>
      <c r="S35" s="21"/>
      <c r="T35" s="24"/>
      <c r="U35" s="23"/>
      <c r="V35" s="24"/>
      <c r="W35" s="24"/>
      <c r="X35" s="21"/>
      <c r="Y35" s="24"/>
      <c r="Z35" s="23">
        <v>3</v>
      </c>
      <c r="AA35" s="24">
        <v>357</v>
      </c>
      <c r="AB35" s="24">
        <f t="shared" si="17"/>
        <v>1071</v>
      </c>
      <c r="AC35" s="21"/>
      <c r="AD35" s="24"/>
      <c r="AE35" s="23"/>
      <c r="AF35" s="24"/>
      <c r="AG35" s="24"/>
      <c r="AH35" s="21"/>
      <c r="AI35" s="24"/>
      <c r="AJ35" s="23">
        <v>24</v>
      </c>
      <c r="AK35" s="24">
        <v>357</v>
      </c>
      <c r="AL35" s="24">
        <f t="shared" si="18"/>
        <v>8568</v>
      </c>
      <c r="AM35" s="21"/>
      <c r="AN35" s="24"/>
      <c r="AO35" s="23">
        <v>3</v>
      </c>
      <c r="AP35" s="24">
        <v>357</v>
      </c>
      <c r="AQ35" s="24">
        <f t="shared" si="19"/>
        <v>1071</v>
      </c>
      <c r="AR35" s="21"/>
      <c r="AS35" s="24"/>
      <c r="AT35" s="23">
        <v>50</v>
      </c>
      <c r="AU35" s="24">
        <v>357</v>
      </c>
      <c r="AV35" s="24">
        <f t="shared" si="20"/>
        <v>17850</v>
      </c>
      <c r="AW35" s="21"/>
      <c r="AX35" s="24"/>
      <c r="AY35" s="23"/>
      <c r="AZ35" s="24"/>
      <c r="BA35" s="24">
        <f t="shared" si="21"/>
        <v>0</v>
      </c>
      <c r="BB35" s="21"/>
      <c r="BC35" s="24"/>
      <c r="BD35" s="23"/>
      <c r="BE35" s="24"/>
      <c r="BF35" s="24">
        <f t="shared" si="2"/>
        <v>0</v>
      </c>
      <c r="BG35" s="21"/>
      <c r="BH35" s="24"/>
      <c r="BI35" s="23"/>
      <c r="BJ35" s="24"/>
      <c r="BK35" s="24">
        <f t="shared" si="22"/>
        <v>0</v>
      </c>
      <c r="BL35" s="21"/>
      <c r="BM35" s="24"/>
      <c r="BN35" s="23"/>
      <c r="BO35" s="24"/>
      <c r="BP35" s="24">
        <f t="shared" si="23"/>
        <v>0</v>
      </c>
      <c r="BQ35" s="21"/>
      <c r="BR35" s="24"/>
      <c r="BS35" s="23"/>
      <c r="BT35" s="24"/>
      <c r="BU35" s="24">
        <f t="shared" si="24"/>
        <v>0</v>
      </c>
      <c r="BV35" s="21"/>
      <c r="BW35" s="24"/>
      <c r="BX35" s="23"/>
      <c r="BY35" s="24"/>
      <c r="BZ35" s="24">
        <f t="shared" si="25"/>
        <v>0</v>
      </c>
      <c r="CA35" s="21"/>
      <c r="CB35" s="24"/>
      <c r="CC35" s="23"/>
      <c r="CD35" s="24"/>
      <c r="CE35" s="24">
        <f t="shared" si="26"/>
        <v>0</v>
      </c>
      <c r="CF35" s="21"/>
      <c r="CG35" s="24"/>
      <c r="CH35" s="23"/>
      <c r="CI35" s="24"/>
      <c r="CJ35" s="24">
        <f t="shared" si="30"/>
        <v>0</v>
      </c>
      <c r="CK35" s="21"/>
      <c r="CL35" s="24"/>
      <c r="CM35" s="23"/>
      <c r="CN35" s="24"/>
      <c r="CO35" s="24">
        <f t="shared" si="27"/>
        <v>0</v>
      </c>
      <c r="CP35" s="24">
        <f t="shared" si="12"/>
        <v>80</v>
      </c>
      <c r="CQ35" s="24">
        <f t="shared" si="28"/>
        <v>357</v>
      </c>
      <c r="CR35" s="24">
        <f t="shared" si="29"/>
        <v>28560</v>
      </c>
      <c r="CS35" s="25"/>
    </row>
    <row r="36" spans="1:97" ht="45" x14ac:dyDescent="0.2">
      <c r="A36" s="18" t="s">
        <v>23</v>
      </c>
      <c r="B36" s="19" t="s">
        <v>354</v>
      </c>
      <c r="C36" s="66" t="s">
        <v>18</v>
      </c>
      <c r="D36" s="21"/>
      <c r="E36" s="22"/>
      <c r="F36" s="22"/>
      <c r="G36" s="24"/>
      <c r="H36" s="24"/>
      <c r="I36" s="21"/>
      <c r="J36" s="22"/>
      <c r="K36" s="22"/>
      <c r="L36" s="24"/>
      <c r="M36" s="24"/>
      <c r="N36" s="21"/>
      <c r="O36" s="24"/>
      <c r="P36" s="23"/>
      <c r="Q36" s="24"/>
      <c r="R36" s="24"/>
      <c r="S36" s="21"/>
      <c r="T36" s="24"/>
      <c r="U36" s="23"/>
      <c r="V36" s="24"/>
      <c r="W36" s="24"/>
      <c r="X36" s="21"/>
      <c r="Y36" s="24"/>
      <c r="Z36" s="23">
        <v>6</v>
      </c>
      <c r="AA36" s="24">
        <v>87</v>
      </c>
      <c r="AB36" s="24">
        <f t="shared" si="17"/>
        <v>522</v>
      </c>
      <c r="AC36" s="21"/>
      <c r="AD36" s="24"/>
      <c r="AE36" s="23"/>
      <c r="AF36" s="24"/>
      <c r="AG36" s="24"/>
      <c r="AH36" s="21"/>
      <c r="AI36" s="24"/>
      <c r="AJ36" s="23"/>
      <c r="AK36" s="24">
        <v>87</v>
      </c>
      <c r="AL36" s="24"/>
      <c r="AM36" s="21"/>
      <c r="AN36" s="24"/>
      <c r="AO36" s="23">
        <v>6</v>
      </c>
      <c r="AP36" s="24">
        <v>87</v>
      </c>
      <c r="AQ36" s="24">
        <f t="shared" si="19"/>
        <v>522</v>
      </c>
      <c r="AR36" s="21"/>
      <c r="AS36" s="24"/>
      <c r="AT36" s="23"/>
      <c r="AU36" s="24"/>
      <c r="AV36" s="24"/>
      <c r="AW36" s="21"/>
      <c r="AX36" s="24"/>
      <c r="AY36" s="23"/>
      <c r="AZ36" s="24"/>
      <c r="BA36" s="24">
        <f t="shared" si="21"/>
        <v>0</v>
      </c>
      <c r="BB36" s="21"/>
      <c r="BC36" s="24"/>
      <c r="BD36" s="23"/>
      <c r="BE36" s="24"/>
      <c r="BF36" s="24">
        <f t="shared" si="2"/>
        <v>0</v>
      </c>
      <c r="BG36" s="21"/>
      <c r="BH36" s="24"/>
      <c r="BI36" s="23"/>
      <c r="BJ36" s="24"/>
      <c r="BK36" s="24">
        <f t="shared" si="22"/>
        <v>0</v>
      </c>
      <c r="BL36" s="21"/>
      <c r="BM36" s="24"/>
      <c r="BN36" s="23"/>
      <c r="BO36" s="24"/>
      <c r="BP36" s="24">
        <f t="shared" si="23"/>
        <v>0</v>
      </c>
      <c r="BQ36" s="21"/>
      <c r="BR36" s="24"/>
      <c r="BS36" s="23"/>
      <c r="BT36" s="24"/>
      <c r="BU36" s="24">
        <f t="shared" si="24"/>
        <v>0</v>
      </c>
      <c r="BV36" s="21"/>
      <c r="BW36" s="24"/>
      <c r="BX36" s="23"/>
      <c r="BY36" s="24"/>
      <c r="BZ36" s="24">
        <f t="shared" si="25"/>
        <v>0</v>
      </c>
      <c r="CA36" s="21"/>
      <c r="CB36" s="24"/>
      <c r="CC36" s="23"/>
      <c r="CD36" s="24"/>
      <c r="CE36" s="24">
        <f t="shared" si="26"/>
        <v>0</v>
      </c>
      <c r="CF36" s="21"/>
      <c r="CG36" s="24"/>
      <c r="CH36" s="23"/>
      <c r="CI36" s="24"/>
      <c r="CJ36" s="24">
        <f t="shared" si="30"/>
        <v>0</v>
      </c>
      <c r="CK36" s="21"/>
      <c r="CL36" s="24"/>
      <c r="CM36" s="23"/>
      <c r="CN36" s="24"/>
      <c r="CO36" s="24">
        <f t="shared" si="27"/>
        <v>0</v>
      </c>
      <c r="CP36" s="24">
        <f t="shared" si="12"/>
        <v>12</v>
      </c>
      <c r="CQ36" s="24">
        <f t="shared" si="28"/>
        <v>87</v>
      </c>
      <c r="CR36" s="24">
        <f t="shared" si="29"/>
        <v>1044</v>
      </c>
      <c r="CS36" s="25"/>
    </row>
    <row r="37" spans="1:97" ht="12.75" x14ac:dyDescent="0.2">
      <c r="A37" s="18" t="s">
        <v>23</v>
      </c>
      <c r="B37" s="19" t="s">
        <v>355</v>
      </c>
      <c r="C37" s="66" t="s">
        <v>18</v>
      </c>
      <c r="D37" s="21"/>
      <c r="E37" s="22"/>
      <c r="F37" s="22"/>
      <c r="G37" s="24"/>
      <c r="H37" s="24"/>
      <c r="I37" s="21"/>
      <c r="J37" s="22"/>
      <c r="K37" s="22"/>
      <c r="L37" s="24"/>
      <c r="M37" s="24"/>
      <c r="N37" s="21"/>
      <c r="O37" s="24"/>
      <c r="P37" s="23"/>
      <c r="Q37" s="24"/>
      <c r="R37" s="24"/>
      <c r="S37" s="21"/>
      <c r="T37" s="24"/>
      <c r="U37" s="23"/>
      <c r="V37" s="24"/>
      <c r="W37" s="24"/>
      <c r="X37" s="21"/>
      <c r="Y37" s="24"/>
      <c r="Z37" s="23"/>
      <c r="AA37" s="24"/>
      <c r="AB37" s="24"/>
      <c r="AC37" s="21"/>
      <c r="AD37" s="24"/>
      <c r="AE37" s="23"/>
      <c r="AF37" s="24"/>
      <c r="AG37" s="24"/>
      <c r="AH37" s="21"/>
      <c r="AI37" s="24"/>
      <c r="AJ37" s="23">
        <v>16</v>
      </c>
      <c r="AK37" s="24">
        <v>88</v>
      </c>
      <c r="AL37" s="24">
        <f t="shared" si="18"/>
        <v>1408</v>
      </c>
      <c r="AM37" s="21"/>
      <c r="AN37" s="24"/>
      <c r="AO37" s="23"/>
      <c r="AP37" s="24"/>
      <c r="AQ37" s="24"/>
      <c r="AR37" s="21"/>
      <c r="AS37" s="24"/>
      <c r="AT37" s="23">
        <v>10</v>
      </c>
      <c r="AU37" s="24">
        <v>88</v>
      </c>
      <c r="AV37" s="24">
        <f t="shared" si="20"/>
        <v>880</v>
      </c>
      <c r="AW37" s="21"/>
      <c r="AX37" s="24"/>
      <c r="AY37" s="23"/>
      <c r="AZ37" s="24"/>
      <c r="BA37" s="24">
        <f t="shared" si="21"/>
        <v>0</v>
      </c>
      <c r="BB37" s="21"/>
      <c r="BC37" s="24"/>
      <c r="BD37" s="23"/>
      <c r="BE37" s="24"/>
      <c r="BF37" s="24">
        <f t="shared" si="2"/>
        <v>0</v>
      </c>
      <c r="BG37" s="21"/>
      <c r="BH37" s="24"/>
      <c r="BI37" s="23"/>
      <c r="BJ37" s="24"/>
      <c r="BK37" s="24">
        <f t="shared" si="22"/>
        <v>0</v>
      </c>
      <c r="BL37" s="21"/>
      <c r="BM37" s="24"/>
      <c r="BN37" s="23"/>
      <c r="BO37" s="24"/>
      <c r="BP37" s="24">
        <f t="shared" si="23"/>
        <v>0</v>
      </c>
      <c r="BQ37" s="21"/>
      <c r="BR37" s="24"/>
      <c r="BS37" s="23"/>
      <c r="BT37" s="24"/>
      <c r="BU37" s="24">
        <f t="shared" si="24"/>
        <v>0</v>
      </c>
      <c r="BV37" s="21"/>
      <c r="BW37" s="24"/>
      <c r="BX37" s="23"/>
      <c r="BY37" s="24"/>
      <c r="BZ37" s="24">
        <f t="shared" si="25"/>
        <v>0</v>
      </c>
      <c r="CA37" s="21"/>
      <c r="CB37" s="24"/>
      <c r="CC37" s="23"/>
      <c r="CD37" s="24"/>
      <c r="CE37" s="24">
        <f t="shared" si="26"/>
        <v>0</v>
      </c>
      <c r="CF37" s="21"/>
      <c r="CG37" s="24"/>
      <c r="CH37" s="23"/>
      <c r="CI37" s="24"/>
      <c r="CJ37" s="24">
        <f t="shared" si="30"/>
        <v>0</v>
      </c>
      <c r="CK37" s="21"/>
      <c r="CL37" s="24"/>
      <c r="CM37" s="23"/>
      <c r="CN37" s="24"/>
      <c r="CO37" s="24">
        <f t="shared" si="27"/>
        <v>0</v>
      </c>
      <c r="CP37" s="24">
        <f t="shared" si="12"/>
        <v>26</v>
      </c>
      <c r="CQ37" s="24">
        <f t="shared" si="28"/>
        <v>88</v>
      </c>
      <c r="CR37" s="24">
        <f t="shared" si="29"/>
        <v>2288</v>
      </c>
      <c r="CS37" s="25"/>
    </row>
    <row r="38" spans="1:97" ht="12.75" x14ac:dyDescent="0.2">
      <c r="A38" s="27" t="s">
        <v>23</v>
      </c>
      <c r="B38" s="19" t="s">
        <v>356</v>
      </c>
      <c r="C38" s="66" t="s">
        <v>18</v>
      </c>
      <c r="D38" s="21"/>
      <c r="E38" s="22"/>
      <c r="F38" s="22"/>
      <c r="G38" s="24"/>
      <c r="H38" s="24"/>
      <c r="I38" s="21"/>
      <c r="J38" s="22"/>
      <c r="K38" s="22"/>
      <c r="L38" s="24"/>
      <c r="M38" s="24"/>
      <c r="N38" s="21"/>
      <c r="O38" s="24"/>
      <c r="P38" s="23"/>
      <c r="Q38" s="24"/>
      <c r="R38" s="24"/>
      <c r="S38" s="21"/>
      <c r="T38" s="24"/>
      <c r="U38" s="23"/>
      <c r="V38" s="24"/>
      <c r="W38" s="24"/>
      <c r="X38" s="21"/>
      <c r="Y38" s="24"/>
      <c r="Z38" s="23"/>
      <c r="AA38" s="24"/>
      <c r="AB38" s="24"/>
      <c r="AC38" s="21"/>
      <c r="AD38" s="24"/>
      <c r="AE38" s="23"/>
      <c r="AF38" s="24"/>
      <c r="AG38" s="24"/>
      <c r="AH38" s="21"/>
      <c r="AI38" s="24"/>
      <c r="AJ38" s="23">
        <v>32</v>
      </c>
      <c r="AK38" s="24">
        <v>115</v>
      </c>
      <c r="AL38" s="24">
        <f t="shared" si="18"/>
        <v>3680</v>
      </c>
      <c r="AM38" s="21"/>
      <c r="AN38" s="24"/>
      <c r="AO38" s="23"/>
      <c r="AP38" s="24"/>
      <c r="AQ38" s="24"/>
      <c r="AR38" s="21"/>
      <c r="AS38" s="24"/>
      <c r="AT38" s="23">
        <v>20</v>
      </c>
      <c r="AU38" s="24">
        <v>115</v>
      </c>
      <c r="AV38" s="24">
        <f t="shared" si="20"/>
        <v>2300</v>
      </c>
      <c r="AW38" s="21"/>
      <c r="AX38" s="24"/>
      <c r="AY38" s="23"/>
      <c r="AZ38" s="24"/>
      <c r="BA38" s="24">
        <f t="shared" si="21"/>
        <v>0</v>
      </c>
      <c r="BB38" s="21"/>
      <c r="BC38" s="24"/>
      <c r="BD38" s="23"/>
      <c r="BE38" s="24"/>
      <c r="BF38" s="24">
        <f t="shared" si="2"/>
        <v>0</v>
      </c>
      <c r="BG38" s="21"/>
      <c r="BH38" s="24"/>
      <c r="BI38" s="23"/>
      <c r="BJ38" s="24"/>
      <c r="BK38" s="24">
        <f t="shared" si="22"/>
        <v>0</v>
      </c>
      <c r="BL38" s="21"/>
      <c r="BM38" s="24"/>
      <c r="BN38" s="23"/>
      <c r="BO38" s="24"/>
      <c r="BP38" s="24">
        <f t="shared" si="23"/>
        <v>0</v>
      </c>
      <c r="BQ38" s="21"/>
      <c r="BR38" s="24"/>
      <c r="BS38" s="23"/>
      <c r="BT38" s="24"/>
      <c r="BU38" s="24">
        <f t="shared" si="24"/>
        <v>0</v>
      </c>
      <c r="BV38" s="21"/>
      <c r="BW38" s="24"/>
      <c r="BX38" s="23"/>
      <c r="BY38" s="24"/>
      <c r="BZ38" s="24">
        <f t="shared" si="25"/>
        <v>0</v>
      </c>
      <c r="CA38" s="21"/>
      <c r="CB38" s="24"/>
      <c r="CC38" s="23"/>
      <c r="CD38" s="24"/>
      <c r="CE38" s="24">
        <f t="shared" si="26"/>
        <v>0</v>
      </c>
      <c r="CF38" s="21"/>
      <c r="CG38" s="24"/>
      <c r="CH38" s="23"/>
      <c r="CI38" s="24"/>
      <c r="CJ38" s="24">
        <f t="shared" si="30"/>
        <v>0</v>
      </c>
      <c r="CK38" s="21"/>
      <c r="CL38" s="24"/>
      <c r="CM38" s="23"/>
      <c r="CN38" s="24"/>
      <c r="CO38" s="24">
        <f t="shared" si="27"/>
        <v>0</v>
      </c>
      <c r="CP38" s="24">
        <f t="shared" si="12"/>
        <v>52</v>
      </c>
      <c r="CQ38" s="24">
        <f t="shared" si="28"/>
        <v>115</v>
      </c>
      <c r="CR38" s="24">
        <f t="shared" si="29"/>
        <v>5980</v>
      </c>
      <c r="CS38" s="25"/>
    </row>
    <row r="39" spans="1:97" ht="12.75" x14ac:dyDescent="0.2">
      <c r="A39" s="18" t="s">
        <v>23</v>
      </c>
      <c r="B39" s="19" t="s">
        <v>357</v>
      </c>
      <c r="C39" s="66" t="s">
        <v>18</v>
      </c>
      <c r="D39" s="21"/>
      <c r="E39" s="22"/>
      <c r="F39" s="22"/>
      <c r="G39" s="24"/>
      <c r="H39" s="24"/>
      <c r="I39" s="21"/>
      <c r="J39" s="22"/>
      <c r="K39" s="22"/>
      <c r="L39" s="24"/>
      <c r="M39" s="24"/>
      <c r="N39" s="21"/>
      <c r="O39" s="24"/>
      <c r="P39" s="23"/>
      <c r="Q39" s="24"/>
      <c r="R39" s="24"/>
      <c r="S39" s="21"/>
      <c r="T39" s="24"/>
      <c r="U39" s="23"/>
      <c r="V39" s="24"/>
      <c r="W39" s="24"/>
      <c r="X39" s="21"/>
      <c r="Y39" s="24"/>
      <c r="Z39" s="23"/>
      <c r="AA39" s="24"/>
      <c r="AB39" s="24"/>
      <c r="AC39" s="21"/>
      <c r="AD39" s="24"/>
      <c r="AE39" s="23"/>
      <c r="AF39" s="24"/>
      <c r="AG39" s="24"/>
      <c r="AH39" s="21"/>
      <c r="AI39" s="24"/>
      <c r="AJ39" s="23">
        <v>32</v>
      </c>
      <c r="AK39" s="24">
        <v>190</v>
      </c>
      <c r="AL39" s="24">
        <f t="shared" si="18"/>
        <v>6080</v>
      </c>
      <c r="AM39" s="21"/>
      <c r="AN39" s="24"/>
      <c r="AO39" s="23"/>
      <c r="AP39" s="24"/>
      <c r="AQ39" s="24"/>
      <c r="AR39" s="21"/>
      <c r="AS39" s="24"/>
      <c r="AT39" s="23"/>
      <c r="AU39" s="24"/>
      <c r="AV39" s="24"/>
      <c r="AW39" s="21"/>
      <c r="AX39" s="24"/>
      <c r="AY39" s="23"/>
      <c r="AZ39" s="24"/>
      <c r="BA39" s="24">
        <f t="shared" si="21"/>
        <v>0</v>
      </c>
      <c r="BB39" s="21"/>
      <c r="BC39" s="24"/>
      <c r="BD39" s="23"/>
      <c r="BE39" s="24"/>
      <c r="BF39" s="24">
        <f t="shared" si="2"/>
        <v>0</v>
      </c>
      <c r="BG39" s="21"/>
      <c r="BH39" s="24"/>
      <c r="BI39" s="23"/>
      <c r="BJ39" s="24"/>
      <c r="BK39" s="24">
        <f t="shared" si="22"/>
        <v>0</v>
      </c>
      <c r="BL39" s="21"/>
      <c r="BM39" s="24"/>
      <c r="BN39" s="23"/>
      <c r="BO39" s="24"/>
      <c r="BP39" s="24">
        <f t="shared" si="23"/>
        <v>0</v>
      </c>
      <c r="BQ39" s="21"/>
      <c r="BR39" s="24"/>
      <c r="BS39" s="23"/>
      <c r="BT39" s="24"/>
      <c r="BU39" s="24">
        <f t="shared" si="24"/>
        <v>0</v>
      </c>
      <c r="BV39" s="21"/>
      <c r="BW39" s="24"/>
      <c r="BX39" s="23"/>
      <c r="BY39" s="24"/>
      <c r="BZ39" s="24">
        <f t="shared" si="25"/>
        <v>0</v>
      </c>
      <c r="CA39" s="21"/>
      <c r="CB39" s="24"/>
      <c r="CC39" s="23"/>
      <c r="CD39" s="24"/>
      <c r="CE39" s="24">
        <f t="shared" si="26"/>
        <v>0</v>
      </c>
      <c r="CF39" s="21"/>
      <c r="CG39" s="24"/>
      <c r="CH39" s="23"/>
      <c r="CI39" s="24"/>
      <c r="CJ39" s="24">
        <f t="shared" si="30"/>
        <v>0</v>
      </c>
      <c r="CK39" s="21"/>
      <c r="CL39" s="24"/>
      <c r="CM39" s="23"/>
      <c r="CN39" s="24"/>
      <c r="CO39" s="24">
        <f t="shared" si="27"/>
        <v>0</v>
      </c>
      <c r="CP39" s="24">
        <f t="shared" si="12"/>
        <v>32</v>
      </c>
      <c r="CQ39" s="24">
        <f t="shared" si="28"/>
        <v>190</v>
      </c>
      <c r="CR39" s="24">
        <f t="shared" si="29"/>
        <v>6080</v>
      </c>
      <c r="CS39" s="25"/>
    </row>
    <row r="40" spans="1:97" ht="12.75" x14ac:dyDescent="0.2">
      <c r="A40" s="18" t="s">
        <v>23</v>
      </c>
      <c r="B40" s="19" t="s">
        <v>358</v>
      </c>
      <c r="C40" s="66" t="s">
        <v>18</v>
      </c>
      <c r="D40" s="21"/>
      <c r="E40" s="22"/>
      <c r="F40" s="22"/>
      <c r="G40" s="24"/>
      <c r="H40" s="24"/>
      <c r="I40" s="21"/>
      <c r="J40" s="22"/>
      <c r="K40" s="22"/>
      <c r="L40" s="24"/>
      <c r="M40" s="24"/>
      <c r="N40" s="21"/>
      <c r="O40" s="24"/>
      <c r="P40" s="23"/>
      <c r="Q40" s="24"/>
      <c r="R40" s="24"/>
      <c r="S40" s="21"/>
      <c r="T40" s="24"/>
      <c r="U40" s="23"/>
      <c r="V40" s="24"/>
      <c r="W40" s="24"/>
      <c r="X40" s="21"/>
      <c r="Y40" s="24"/>
      <c r="Z40" s="23"/>
      <c r="AA40" s="24"/>
      <c r="AB40" s="24"/>
      <c r="AC40" s="21"/>
      <c r="AD40" s="24"/>
      <c r="AE40" s="23"/>
      <c r="AF40" s="24"/>
      <c r="AG40" s="24"/>
      <c r="AH40" s="21"/>
      <c r="AI40" s="24"/>
      <c r="AJ40" s="23">
        <v>32</v>
      </c>
      <c r="AK40" s="24">
        <v>232</v>
      </c>
      <c r="AL40" s="24">
        <f t="shared" si="18"/>
        <v>7424</v>
      </c>
      <c r="AM40" s="21"/>
      <c r="AN40" s="24"/>
      <c r="AO40" s="23"/>
      <c r="AP40" s="24"/>
      <c r="AQ40" s="24"/>
      <c r="AR40" s="21"/>
      <c r="AS40" s="24"/>
      <c r="AT40" s="23">
        <v>8</v>
      </c>
      <c r="AU40" s="24">
        <v>232</v>
      </c>
      <c r="AV40" s="24">
        <f t="shared" si="20"/>
        <v>1856</v>
      </c>
      <c r="AW40" s="21"/>
      <c r="AX40" s="24"/>
      <c r="AY40" s="23"/>
      <c r="AZ40" s="24"/>
      <c r="BA40" s="24">
        <f t="shared" si="21"/>
        <v>0</v>
      </c>
      <c r="BB40" s="21"/>
      <c r="BC40" s="24"/>
      <c r="BD40" s="23"/>
      <c r="BE40" s="24"/>
      <c r="BF40" s="24">
        <f t="shared" si="2"/>
        <v>0</v>
      </c>
      <c r="BG40" s="21"/>
      <c r="BH40" s="24"/>
      <c r="BI40" s="23"/>
      <c r="BJ40" s="24"/>
      <c r="BK40" s="24">
        <f t="shared" si="22"/>
        <v>0</v>
      </c>
      <c r="BL40" s="21"/>
      <c r="BM40" s="24"/>
      <c r="BN40" s="23"/>
      <c r="BO40" s="24"/>
      <c r="BP40" s="24">
        <f t="shared" si="23"/>
        <v>0</v>
      </c>
      <c r="BQ40" s="21"/>
      <c r="BR40" s="24"/>
      <c r="BS40" s="23"/>
      <c r="BT40" s="24"/>
      <c r="BU40" s="24">
        <f t="shared" si="24"/>
        <v>0</v>
      </c>
      <c r="BV40" s="21"/>
      <c r="BW40" s="24"/>
      <c r="BX40" s="23"/>
      <c r="BY40" s="24"/>
      <c r="BZ40" s="24">
        <f t="shared" si="25"/>
        <v>0</v>
      </c>
      <c r="CA40" s="21"/>
      <c r="CB40" s="24"/>
      <c r="CC40" s="23"/>
      <c r="CD40" s="24"/>
      <c r="CE40" s="24">
        <f t="shared" si="26"/>
        <v>0</v>
      </c>
      <c r="CF40" s="21"/>
      <c r="CG40" s="24"/>
      <c r="CH40" s="23"/>
      <c r="CI40" s="24"/>
      <c r="CJ40" s="24">
        <f t="shared" si="30"/>
        <v>0</v>
      </c>
      <c r="CK40" s="21"/>
      <c r="CL40" s="24"/>
      <c r="CM40" s="23"/>
      <c r="CN40" s="24"/>
      <c r="CO40" s="24">
        <f t="shared" si="27"/>
        <v>0</v>
      </c>
      <c r="CP40" s="24">
        <f t="shared" si="12"/>
        <v>40</v>
      </c>
      <c r="CQ40" s="24">
        <f t="shared" si="28"/>
        <v>232</v>
      </c>
      <c r="CR40" s="24">
        <f t="shared" si="29"/>
        <v>9280</v>
      </c>
      <c r="CS40" s="25"/>
    </row>
    <row r="41" spans="1:97" ht="12.75" x14ac:dyDescent="0.2">
      <c r="A41" s="27" t="s">
        <v>23</v>
      </c>
      <c r="B41" s="19" t="s">
        <v>359</v>
      </c>
      <c r="C41" s="66" t="s">
        <v>18</v>
      </c>
      <c r="D41" s="21"/>
      <c r="E41" s="22"/>
      <c r="F41" s="22"/>
      <c r="G41" s="24"/>
      <c r="H41" s="24"/>
      <c r="I41" s="21"/>
      <c r="J41" s="22"/>
      <c r="K41" s="22"/>
      <c r="L41" s="24"/>
      <c r="M41" s="24"/>
      <c r="N41" s="21"/>
      <c r="O41" s="24"/>
      <c r="P41" s="23"/>
      <c r="Q41" s="24"/>
      <c r="R41" s="24"/>
      <c r="S41" s="21"/>
      <c r="T41" s="24"/>
      <c r="U41" s="23"/>
      <c r="V41" s="24"/>
      <c r="W41" s="24"/>
      <c r="X41" s="21"/>
      <c r="Y41" s="24"/>
      <c r="Z41" s="23"/>
      <c r="AA41" s="24"/>
      <c r="AB41" s="24"/>
      <c r="AC41" s="21"/>
      <c r="AD41" s="24"/>
      <c r="AE41" s="23"/>
      <c r="AF41" s="24"/>
      <c r="AG41" s="24"/>
      <c r="AH41" s="21"/>
      <c r="AI41" s="24"/>
      <c r="AJ41" s="23">
        <v>62</v>
      </c>
      <c r="AK41" s="24">
        <v>76</v>
      </c>
      <c r="AL41" s="24">
        <f t="shared" si="18"/>
        <v>4712</v>
      </c>
      <c r="AM41" s="21"/>
      <c r="AN41" s="24"/>
      <c r="AO41" s="23"/>
      <c r="AP41" s="24"/>
      <c r="AQ41" s="24"/>
      <c r="AR41" s="21"/>
      <c r="AS41" s="24"/>
      <c r="AT41" s="23"/>
      <c r="AU41" s="24"/>
      <c r="AV41" s="24"/>
      <c r="AW41" s="21"/>
      <c r="AX41" s="24"/>
      <c r="AY41" s="23"/>
      <c r="AZ41" s="24"/>
      <c r="BA41" s="24">
        <f t="shared" si="21"/>
        <v>0</v>
      </c>
      <c r="BB41" s="21"/>
      <c r="BC41" s="24"/>
      <c r="BD41" s="23"/>
      <c r="BE41" s="24"/>
      <c r="BF41" s="24">
        <f t="shared" si="2"/>
        <v>0</v>
      </c>
      <c r="BG41" s="21"/>
      <c r="BH41" s="24"/>
      <c r="BI41" s="23"/>
      <c r="BJ41" s="24"/>
      <c r="BK41" s="24">
        <f t="shared" si="22"/>
        <v>0</v>
      </c>
      <c r="BL41" s="21"/>
      <c r="BM41" s="24"/>
      <c r="BN41" s="23"/>
      <c r="BO41" s="24"/>
      <c r="BP41" s="24">
        <f t="shared" si="23"/>
        <v>0</v>
      </c>
      <c r="BQ41" s="21"/>
      <c r="BR41" s="24"/>
      <c r="BS41" s="23"/>
      <c r="BT41" s="24"/>
      <c r="BU41" s="24">
        <f t="shared" si="24"/>
        <v>0</v>
      </c>
      <c r="BV41" s="21"/>
      <c r="BW41" s="24"/>
      <c r="BX41" s="23"/>
      <c r="BY41" s="24"/>
      <c r="BZ41" s="24">
        <f t="shared" si="25"/>
        <v>0</v>
      </c>
      <c r="CA41" s="21"/>
      <c r="CB41" s="24"/>
      <c r="CC41" s="23"/>
      <c r="CD41" s="24"/>
      <c r="CE41" s="24">
        <f t="shared" si="26"/>
        <v>0</v>
      </c>
      <c r="CF41" s="21"/>
      <c r="CG41" s="24"/>
      <c r="CH41" s="23"/>
      <c r="CI41" s="24"/>
      <c r="CJ41" s="24">
        <f t="shared" si="30"/>
        <v>0</v>
      </c>
      <c r="CK41" s="21"/>
      <c r="CL41" s="24"/>
      <c r="CM41" s="23"/>
      <c r="CN41" s="24"/>
      <c r="CO41" s="24">
        <f t="shared" si="27"/>
        <v>0</v>
      </c>
      <c r="CP41" s="24">
        <f t="shared" si="12"/>
        <v>62</v>
      </c>
      <c r="CQ41" s="24">
        <f t="shared" si="28"/>
        <v>76</v>
      </c>
      <c r="CR41" s="24">
        <f t="shared" si="29"/>
        <v>4712</v>
      </c>
      <c r="CS41" s="25"/>
    </row>
    <row r="42" spans="1:97" ht="12.75" x14ac:dyDescent="0.2">
      <c r="A42" s="27" t="s">
        <v>23</v>
      </c>
      <c r="B42" s="28" t="s">
        <v>360</v>
      </c>
      <c r="C42" s="66" t="s">
        <v>18</v>
      </c>
      <c r="D42" s="21"/>
      <c r="E42" s="22"/>
      <c r="F42" s="22"/>
      <c r="G42" s="24"/>
      <c r="H42" s="24"/>
      <c r="I42" s="21"/>
      <c r="J42" s="22"/>
      <c r="K42" s="22"/>
      <c r="L42" s="24"/>
      <c r="M42" s="24"/>
      <c r="N42" s="21"/>
      <c r="O42" s="24"/>
      <c r="P42" s="23"/>
      <c r="Q42" s="24"/>
      <c r="R42" s="24"/>
      <c r="S42" s="21"/>
      <c r="T42" s="24"/>
      <c r="U42" s="23"/>
      <c r="V42" s="24"/>
      <c r="W42" s="24"/>
      <c r="X42" s="21"/>
      <c r="Y42" s="24"/>
      <c r="Z42" s="23">
        <v>20</v>
      </c>
      <c r="AA42" s="24">
        <v>160.99</v>
      </c>
      <c r="AB42" s="24">
        <f t="shared" si="17"/>
        <v>3219.8</v>
      </c>
      <c r="AC42" s="21"/>
      <c r="AD42" s="24"/>
      <c r="AE42" s="23"/>
      <c r="AF42" s="24"/>
      <c r="AG42" s="24"/>
      <c r="AH42" s="21"/>
      <c r="AI42" s="24"/>
      <c r="AJ42" s="23">
        <v>22</v>
      </c>
      <c r="AK42" s="24">
        <v>160.99</v>
      </c>
      <c r="AL42" s="24">
        <f t="shared" si="18"/>
        <v>3541.78</v>
      </c>
      <c r="AM42" s="21"/>
      <c r="AN42" s="24"/>
      <c r="AO42" s="23">
        <v>20</v>
      </c>
      <c r="AP42" s="24">
        <v>160.99</v>
      </c>
      <c r="AQ42" s="24">
        <f t="shared" si="19"/>
        <v>3219.8</v>
      </c>
      <c r="AR42" s="21"/>
      <c r="AS42" s="24"/>
      <c r="AT42" s="23">
        <v>40</v>
      </c>
      <c r="AU42" s="24">
        <v>160.99</v>
      </c>
      <c r="AV42" s="24">
        <f t="shared" si="20"/>
        <v>6439.6</v>
      </c>
      <c r="AW42" s="21"/>
      <c r="AX42" s="24"/>
      <c r="AY42" s="23"/>
      <c r="AZ42" s="24"/>
      <c r="BA42" s="24">
        <f t="shared" si="21"/>
        <v>0</v>
      </c>
      <c r="BB42" s="21"/>
      <c r="BC42" s="24"/>
      <c r="BD42" s="23"/>
      <c r="BE42" s="24"/>
      <c r="BF42" s="24">
        <f t="shared" si="2"/>
        <v>0</v>
      </c>
      <c r="BG42" s="21"/>
      <c r="BH42" s="24"/>
      <c r="BI42" s="23"/>
      <c r="BJ42" s="24"/>
      <c r="BK42" s="24">
        <f t="shared" si="22"/>
        <v>0</v>
      </c>
      <c r="BL42" s="21"/>
      <c r="BM42" s="24"/>
      <c r="BN42" s="23"/>
      <c r="BO42" s="24"/>
      <c r="BP42" s="24">
        <f t="shared" si="23"/>
        <v>0</v>
      </c>
      <c r="BQ42" s="21"/>
      <c r="BR42" s="24"/>
      <c r="BS42" s="23"/>
      <c r="BT42" s="24"/>
      <c r="BU42" s="24">
        <f t="shared" si="24"/>
        <v>0</v>
      </c>
      <c r="BV42" s="21"/>
      <c r="BW42" s="24"/>
      <c r="BX42" s="23"/>
      <c r="BY42" s="24"/>
      <c r="BZ42" s="24">
        <f t="shared" si="25"/>
        <v>0</v>
      </c>
      <c r="CA42" s="21"/>
      <c r="CB42" s="24"/>
      <c r="CC42" s="23"/>
      <c r="CD42" s="24"/>
      <c r="CE42" s="24">
        <f t="shared" si="26"/>
        <v>0</v>
      </c>
      <c r="CF42" s="21"/>
      <c r="CG42" s="24"/>
      <c r="CH42" s="23"/>
      <c r="CI42" s="24"/>
      <c r="CJ42" s="24">
        <f t="shared" si="30"/>
        <v>0</v>
      </c>
      <c r="CK42" s="21"/>
      <c r="CL42" s="24"/>
      <c r="CM42" s="23"/>
      <c r="CN42" s="24"/>
      <c r="CO42" s="24">
        <f t="shared" si="27"/>
        <v>0</v>
      </c>
      <c r="CP42" s="24">
        <f t="shared" si="12"/>
        <v>102</v>
      </c>
      <c r="CQ42" s="24">
        <f t="shared" si="28"/>
        <v>160.99000000000004</v>
      </c>
      <c r="CR42" s="24">
        <f t="shared" si="29"/>
        <v>16420.980000000003</v>
      </c>
      <c r="CS42" s="25"/>
    </row>
    <row r="43" spans="1:97" ht="12.75" x14ac:dyDescent="0.2">
      <c r="A43" s="18" t="s">
        <v>23</v>
      </c>
      <c r="B43" s="19" t="s">
        <v>361</v>
      </c>
      <c r="C43" s="66" t="s">
        <v>18</v>
      </c>
      <c r="D43" s="21"/>
      <c r="E43" s="22"/>
      <c r="F43" s="22"/>
      <c r="G43" s="24"/>
      <c r="H43" s="24"/>
      <c r="I43" s="21"/>
      <c r="J43" s="22"/>
      <c r="K43" s="22"/>
      <c r="L43" s="24"/>
      <c r="M43" s="24"/>
      <c r="N43" s="21"/>
      <c r="O43" s="24"/>
      <c r="P43" s="23"/>
      <c r="Q43" s="24"/>
      <c r="R43" s="24"/>
      <c r="S43" s="21"/>
      <c r="T43" s="24"/>
      <c r="U43" s="23"/>
      <c r="V43" s="24"/>
      <c r="W43" s="24"/>
      <c r="X43" s="21"/>
      <c r="Y43" s="24"/>
      <c r="Z43" s="23"/>
      <c r="AA43" s="24"/>
      <c r="AB43" s="24"/>
      <c r="AC43" s="21"/>
      <c r="AD43" s="24"/>
      <c r="AE43" s="23"/>
      <c r="AF43" s="24"/>
      <c r="AG43" s="24"/>
      <c r="AH43" s="21"/>
      <c r="AI43" s="24"/>
      <c r="AJ43" s="23"/>
      <c r="AK43" s="24"/>
      <c r="AL43" s="24"/>
      <c r="AM43" s="21"/>
      <c r="AN43" s="24"/>
      <c r="AO43" s="23"/>
      <c r="AP43" s="24"/>
      <c r="AQ43" s="24"/>
      <c r="AR43" s="21"/>
      <c r="AS43" s="24"/>
      <c r="AT43" s="23"/>
      <c r="AU43" s="24"/>
      <c r="AV43" s="24"/>
      <c r="AW43" s="21"/>
      <c r="AX43" s="24"/>
      <c r="AY43" s="23"/>
      <c r="AZ43" s="24"/>
      <c r="BA43" s="24">
        <f t="shared" si="21"/>
        <v>0</v>
      </c>
      <c r="BB43" s="21"/>
      <c r="BC43" s="24"/>
      <c r="BD43" s="23"/>
      <c r="BE43" s="24"/>
      <c r="BF43" s="24">
        <f t="shared" si="2"/>
        <v>0</v>
      </c>
      <c r="BG43" s="21"/>
      <c r="BH43" s="24"/>
      <c r="BI43" s="23"/>
      <c r="BJ43" s="24"/>
      <c r="BK43" s="24">
        <f t="shared" si="22"/>
        <v>0</v>
      </c>
      <c r="BL43" s="21"/>
      <c r="BM43" s="24"/>
      <c r="BN43" s="23"/>
      <c r="BO43" s="24"/>
      <c r="BP43" s="24">
        <f t="shared" si="23"/>
        <v>0</v>
      </c>
      <c r="BQ43" s="21"/>
      <c r="BR43" s="24"/>
      <c r="BS43" s="23"/>
      <c r="BT43" s="24"/>
      <c r="BU43" s="24">
        <f t="shared" si="24"/>
        <v>0</v>
      </c>
      <c r="BV43" s="21"/>
      <c r="BW43" s="24"/>
      <c r="BX43" s="23"/>
      <c r="BY43" s="24"/>
      <c r="BZ43" s="24">
        <f t="shared" si="25"/>
        <v>0</v>
      </c>
      <c r="CA43" s="21"/>
      <c r="CB43" s="24"/>
      <c r="CC43" s="23"/>
      <c r="CD43" s="24"/>
      <c r="CE43" s="24">
        <f t="shared" si="26"/>
        <v>0</v>
      </c>
      <c r="CF43" s="21"/>
      <c r="CG43" s="24"/>
      <c r="CH43" s="23"/>
      <c r="CI43" s="24"/>
      <c r="CJ43" s="24">
        <f t="shared" si="30"/>
        <v>0</v>
      </c>
      <c r="CK43" s="21"/>
      <c r="CL43" s="24"/>
      <c r="CM43" s="23"/>
      <c r="CN43" s="24"/>
      <c r="CO43" s="24">
        <f t="shared" si="27"/>
        <v>0</v>
      </c>
      <c r="CP43" s="24">
        <f t="shared" ref="CP43:CP74" si="34">SUM(CM43+CH43+CC43+BX43+BS43+BN43+BI43+BD43+AY43+AT43++AO43+AJ43+AE43+Z43+U43+P43+F43)</f>
        <v>0</v>
      </c>
      <c r="CQ43" s="24" t="e">
        <f t="shared" si="28"/>
        <v>#DIV/0!</v>
      </c>
      <c r="CR43" s="24">
        <f t="shared" si="29"/>
        <v>0</v>
      </c>
      <c r="CS43" s="25"/>
    </row>
    <row r="44" spans="1:97" ht="12.75" x14ac:dyDescent="0.2">
      <c r="A44" s="18" t="s">
        <v>23</v>
      </c>
      <c r="B44" s="19" t="s">
        <v>362</v>
      </c>
      <c r="C44" s="66" t="s">
        <v>18</v>
      </c>
      <c r="D44" s="21"/>
      <c r="E44" s="22"/>
      <c r="F44" s="22"/>
      <c r="G44" s="24"/>
      <c r="H44" s="24"/>
      <c r="I44" s="21"/>
      <c r="J44" s="22"/>
      <c r="K44" s="22"/>
      <c r="L44" s="24"/>
      <c r="M44" s="24"/>
      <c r="N44" s="21"/>
      <c r="O44" s="24"/>
      <c r="P44" s="23"/>
      <c r="Q44" s="24"/>
      <c r="R44" s="24"/>
      <c r="S44" s="21"/>
      <c r="T44" s="24"/>
      <c r="U44" s="23"/>
      <c r="V44" s="24"/>
      <c r="W44" s="24"/>
      <c r="X44" s="21"/>
      <c r="Y44" s="24"/>
      <c r="Z44" s="23"/>
      <c r="AA44" s="24"/>
      <c r="AB44" s="24"/>
      <c r="AC44" s="21"/>
      <c r="AD44" s="24"/>
      <c r="AE44" s="23"/>
      <c r="AF44" s="24"/>
      <c r="AG44" s="24"/>
      <c r="AH44" s="21"/>
      <c r="AI44" s="24"/>
      <c r="AJ44" s="23">
        <v>22</v>
      </c>
      <c r="AK44" s="24">
        <v>380</v>
      </c>
      <c r="AL44" s="24">
        <f t="shared" si="18"/>
        <v>8360</v>
      </c>
      <c r="AM44" s="21"/>
      <c r="AN44" s="24"/>
      <c r="AO44" s="23"/>
      <c r="AP44" s="24"/>
      <c r="AQ44" s="24"/>
      <c r="AR44" s="21"/>
      <c r="AS44" s="24"/>
      <c r="AT44" s="23">
        <v>10</v>
      </c>
      <c r="AU44" s="24">
        <v>380</v>
      </c>
      <c r="AV44" s="24">
        <f t="shared" si="20"/>
        <v>3800</v>
      </c>
      <c r="AW44" s="21"/>
      <c r="AX44" s="24"/>
      <c r="AY44" s="23"/>
      <c r="AZ44" s="24"/>
      <c r="BA44" s="24">
        <f t="shared" si="21"/>
        <v>0</v>
      </c>
      <c r="BB44" s="21"/>
      <c r="BC44" s="24"/>
      <c r="BD44" s="23"/>
      <c r="BE44" s="24"/>
      <c r="BF44" s="24">
        <f t="shared" si="2"/>
        <v>0</v>
      </c>
      <c r="BG44" s="21"/>
      <c r="BH44" s="24"/>
      <c r="BI44" s="23"/>
      <c r="BJ44" s="24"/>
      <c r="BK44" s="24">
        <f t="shared" si="22"/>
        <v>0</v>
      </c>
      <c r="BL44" s="21"/>
      <c r="BM44" s="24"/>
      <c r="BN44" s="23"/>
      <c r="BO44" s="24"/>
      <c r="BP44" s="24">
        <f t="shared" si="23"/>
        <v>0</v>
      </c>
      <c r="BQ44" s="21"/>
      <c r="BR44" s="24"/>
      <c r="BS44" s="23"/>
      <c r="BT44" s="24"/>
      <c r="BU44" s="24">
        <f t="shared" si="24"/>
        <v>0</v>
      </c>
      <c r="BV44" s="21"/>
      <c r="BW44" s="24"/>
      <c r="BX44" s="23"/>
      <c r="BY44" s="24"/>
      <c r="BZ44" s="24">
        <f t="shared" si="25"/>
        <v>0</v>
      </c>
      <c r="CA44" s="21"/>
      <c r="CB44" s="24"/>
      <c r="CC44" s="23"/>
      <c r="CD44" s="24"/>
      <c r="CE44" s="24">
        <f t="shared" si="26"/>
        <v>0</v>
      </c>
      <c r="CF44" s="21"/>
      <c r="CG44" s="24"/>
      <c r="CH44" s="23"/>
      <c r="CI44" s="24"/>
      <c r="CJ44" s="24">
        <f t="shared" si="30"/>
        <v>0</v>
      </c>
      <c r="CK44" s="21"/>
      <c r="CL44" s="24"/>
      <c r="CM44" s="23"/>
      <c r="CN44" s="24"/>
      <c r="CO44" s="24">
        <f t="shared" si="27"/>
        <v>0</v>
      </c>
      <c r="CP44" s="24">
        <f t="shared" si="34"/>
        <v>32</v>
      </c>
      <c r="CQ44" s="24">
        <f t="shared" si="28"/>
        <v>380</v>
      </c>
      <c r="CR44" s="24">
        <f t="shared" si="29"/>
        <v>12160</v>
      </c>
      <c r="CS44" s="25"/>
    </row>
    <row r="45" spans="1:97" ht="45" x14ac:dyDescent="0.2">
      <c r="A45" s="18" t="s">
        <v>23</v>
      </c>
      <c r="B45" s="19" t="s">
        <v>363</v>
      </c>
      <c r="C45" s="66" t="s">
        <v>18</v>
      </c>
      <c r="D45" s="21"/>
      <c r="E45" s="22"/>
      <c r="F45" s="22"/>
      <c r="G45" s="24"/>
      <c r="H45" s="24"/>
      <c r="I45" s="21"/>
      <c r="J45" s="22"/>
      <c r="K45" s="22"/>
      <c r="L45" s="24"/>
      <c r="M45" s="24"/>
      <c r="N45" s="21"/>
      <c r="O45" s="24"/>
      <c r="P45" s="23"/>
      <c r="Q45" s="24"/>
      <c r="R45" s="24"/>
      <c r="S45" s="21"/>
      <c r="T45" s="24"/>
      <c r="U45" s="23"/>
      <c r="V45" s="24"/>
      <c r="W45" s="24"/>
      <c r="X45" s="21"/>
      <c r="Y45" s="24"/>
      <c r="Z45" s="23">
        <v>2</v>
      </c>
      <c r="AA45" s="24">
        <v>1380</v>
      </c>
      <c r="AB45" s="24">
        <f t="shared" si="17"/>
        <v>2760</v>
      </c>
      <c r="AC45" s="21"/>
      <c r="AD45" s="24"/>
      <c r="AE45" s="23"/>
      <c r="AF45" s="24"/>
      <c r="AG45" s="24"/>
      <c r="AH45" s="21"/>
      <c r="AI45" s="24"/>
      <c r="AJ45" s="23">
        <v>22</v>
      </c>
      <c r="AK45" s="24">
        <v>1380</v>
      </c>
      <c r="AL45" s="24">
        <f t="shared" si="18"/>
        <v>30360</v>
      </c>
      <c r="AM45" s="21"/>
      <c r="AN45" s="24"/>
      <c r="AO45" s="23">
        <v>2</v>
      </c>
      <c r="AP45" s="24"/>
      <c r="AQ45" s="24">
        <f t="shared" si="19"/>
        <v>0</v>
      </c>
      <c r="AR45" s="21"/>
      <c r="AS45" s="24"/>
      <c r="AT45" s="23"/>
      <c r="AU45" s="24"/>
      <c r="AV45" s="24"/>
      <c r="AW45" s="21"/>
      <c r="AX45" s="24"/>
      <c r="AY45" s="23"/>
      <c r="AZ45" s="24"/>
      <c r="BA45" s="24">
        <f t="shared" si="21"/>
        <v>0</v>
      </c>
      <c r="BB45" s="21"/>
      <c r="BC45" s="23"/>
      <c r="BD45" s="23"/>
      <c r="BE45" s="24"/>
      <c r="BF45" s="24">
        <f t="shared" si="2"/>
        <v>0</v>
      </c>
      <c r="BG45" s="21"/>
      <c r="BH45" s="24"/>
      <c r="BI45" s="23"/>
      <c r="BJ45" s="24"/>
      <c r="BK45" s="24">
        <f t="shared" si="22"/>
        <v>0</v>
      </c>
      <c r="BL45" s="21"/>
      <c r="BM45" s="24"/>
      <c r="BN45" s="23"/>
      <c r="BO45" s="24"/>
      <c r="BP45" s="24">
        <f t="shared" si="23"/>
        <v>0</v>
      </c>
      <c r="BQ45" s="21"/>
      <c r="BR45" s="24"/>
      <c r="BS45" s="23"/>
      <c r="BT45" s="24"/>
      <c r="BU45" s="24">
        <f t="shared" si="24"/>
        <v>0</v>
      </c>
      <c r="BV45" s="21"/>
      <c r="BW45" s="24"/>
      <c r="BX45" s="23"/>
      <c r="BY45" s="24"/>
      <c r="BZ45" s="24">
        <f t="shared" si="25"/>
        <v>0</v>
      </c>
      <c r="CA45" s="21"/>
      <c r="CB45" s="24"/>
      <c r="CC45" s="23"/>
      <c r="CD45" s="24"/>
      <c r="CE45" s="24">
        <f t="shared" si="26"/>
        <v>0</v>
      </c>
      <c r="CF45" s="21"/>
      <c r="CG45" s="24"/>
      <c r="CH45" s="23"/>
      <c r="CI45" s="24"/>
      <c r="CJ45" s="24">
        <f t="shared" si="30"/>
        <v>0</v>
      </c>
      <c r="CK45" s="21"/>
      <c r="CL45" s="24"/>
      <c r="CM45" s="23"/>
      <c r="CN45" s="24"/>
      <c r="CO45" s="24">
        <f t="shared" si="27"/>
        <v>0</v>
      </c>
      <c r="CP45" s="24">
        <f t="shared" si="34"/>
        <v>26</v>
      </c>
      <c r="CQ45" s="24">
        <f t="shared" si="28"/>
        <v>1273.8461538461538</v>
      </c>
      <c r="CR45" s="24">
        <f t="shared" si="29"/>
        <v>33120</v>
      </c>
      <c r="CS45" s="25"/>
    </row>
    <row r="46" spans="1:97" ht="45" x14ac:dyDescent="0.2">
      <c r="A46" s="18" t="s">
        <v>23</v>
      </c>
      <c r="B46" s="19" t="s">
        <v>364</v>
      </c>
      <c r="C46" s="66" t="s">
        <v>18</v>
      </c>
      <c r="D46" s="21"/>
      <c r="E46" s="22"/>
      <c r="F46" s="22"/>
      <c r="G46" s="24"/>
      <c r="H46" s="24"/>
      <c r="I46" s="21"/>
      <c r="J46" s="22"/>
      <c r="K46" s="22"/>
      <c r="L46" s="24"/>
      <c r="M46" s="24"/>
      <c r="N46" s="21"/>
      <c r="O46" s="24"/>
      <c r="P46" s="23"/>
      <c r="Q46" s="24"/>
      <c r="R46" s="24"/>
      <c r="S46" s="21"/>
      <c r="T46" s="24"/>
      <c r="U46" s="23"/>
      <c r="V46" s="24"/>
      <c r="W46" s="24"/>
      <c r="X46" s="21"/>
      <c r="Y46" s="24"/>
      <c r="Z46" s="23"/>
      <c r="AA46" s="24"/>
      <c r="AB46" s="24"/>
      <c r="AC46" s="21"/>
      <c r="AD46" s="24"/>
      <c r="AE46" s="23"/>
      <c r="AF46" s="24"/>
      <c r="AG46" s="24"/>
      <c r="AH46" s="21"/>
      <c r="AI46" s="24"/>
      <c r="AJ46" s="23"/>
      <c r="AK46" s="24"/>
      <c r="AL46" s="24"/>
      <c r="AM46" s="21"/>
      <c r="AN46" s="24"/>
      <c r="AO46" s="23"/>
      <c r="AP46" s="24"/>
      <c r="AQ46" s="24"/>
      <c r="AR46" s="21"/>
      <c r="AS46" s="24"/>
      <c r="AT46" s="23">
        <v>16</v>
      </c>
      <c r="AU46" s="24">
        <v>2055</v>
      </c>
      <c r="AV46" s="24">
        <f t="shared" si="20"/>
        <v>32880</v>
      </c>
      <c r="AW46" s="21"/>
      <c r="AX46" s="24"/>
      <c r="AY46" s="23"/>
      <c r="AZ46" s="24"/>
      <c r="BA46" s="24">
        <f t="shared" si="21"/>
        <v>0</v>
      </c>
      <c r="BB46" s="21"/>
      <c r="BC46" s="24"/>
      <c r="BD46" s="23"/>
      <c r="BE46" s="24"/>
      <c r="BF46" s="24">
        <f t="shared" si="2"/>
        <v>0</v>
      </c>
      <c r="BG46" s="21"/>
      <c r="BH46" s="24"/>
      <c r="BI46" s="23"/>
      <c r="BJ46" s="24"/>
      <c r="BK46" s="24">
        <f t="shared" si="22"/>
        <v>0</v>
      </c>
      <c r="BL46" s="21"/>
      <c r="BM46" s="24"/>
      <c r="BN46" s="23"/>
      <c r="BO46" s="24"/>
      <c r="BP46" s="24">
        <f t="shared" si="23"/>
        <v>0</v>
      </c>
      <c r="BQ46" s="21"/>
      <c r="BR46" s="24"/>
      <c r="BS46" s="23"/>
      <c r="BT46" s="24"/>
      <c r="BU46" s="24">
        <f t="shared" si="24"/>
        <v>0</v>
      </c>
      <c r="BV46" s="21"/>
      <c r="BW46" s="24"/>
      <c r="BX46" s="23"/>
      <c r="BY46" s="24"/>
      <c r="BZ46" s="24">
        <f t="shared" si="25"/>
        <v>0</v>
      </c>
      <c r="CA46" s="21"/>
      <c r="CB46" s="24"/>
      <c r="CC46" s="23"/>
      <c r="CD46" s="24"/>
      <c r="CE46" s="24">
        <f t="shared" si="26"/>
        <v>0</v>
      </c>
      <c r="CF46" s="21"/>
      <c r="CG46" s="24"/>
      <c r="CH46" s="23"/>
      <c r="CI46" s="24"/>
      <c r="CJ46" s="24">
        <f t="shared" si="30"/>
        <v>0</v>
      </c>
      <c r="CK46" s="21"/>
      <c r="CL46" s="24"/>
      <c r="CM46" s="23"/>
      <c r="CN46" s="24"/>
      <c r="CO46" s="24">
        <f t="shared" si="27"/>
        <v>0</v>
      </c>
      <c r="CP46" s="24">
        <f t="shared" si="34"/>
        <v>16</v>
      </c>
      <c r="CQ46" s="24">
        <f t="shared" si="28"/>
        <v>2055</v>
      </c>
      <c r="CR46" s="24">
        <f t="shared" si="29"/>
        <v>32880</v>
      </c>
      <c r="CS46" s="25"/>
    </row>
    <row r="47" spans="1:97" ht="45" x14ac:dyDescent="0.2">
      <c r="A47" s="18" t="s">
        <v>23</v>
      </c>
      <c r="B47" s="19" t="s">
        <v>365</v>
      </c>
      <c r="C47" s="66" t="s">
        <v>18</v>
      </c>
      <c r="D47" s="21"/>
      <c r="E47" s="22"/>
      <c r="F47" s="22"/>
      <c r="G47" s="24"/>
      <c r="H47" s="24"/>
      <c r="I47" s="21"/>
      <c r="J47" s="22"/>
      <c r="K47" s="22"/>
      <c r="L47" s="24"/>
      <c r="M47" s="24"/>
      <c r="N47" s="21"/>
      <c r="O47" s="24"/>
      <c r="P47" s="23"/>
      <c r="Q47" s="24"/>
      <c r="R47" s="24"/>
      <c r="S47" s="21"/>
      <c r="T47" s="24"/>
      <c r="U47" s="23"/>
      <c r="V47" s="24"/>
      <c r="W47" s="24"/>
      <c r="X47" s="21"/>
      <c r="Y47" s="24"/>
      <c r="Z47" s="23"/>
      <c r="AA47" s="24"/>
      <c r="AB47" s="24"/>
      <c r="AC47" s="21"/>
      <c r="AD47" s="24"/>
      <c r="AE47" s="23"/>
      <c r="AF47" s="24"/>
      <c r="AG47" s="24"/>
      <c r="AH47" s="21"/>
      <c r="AI47" s="24"/>
      <c r="AJ47" s="23">
        <v>32</v>
      </c>
      <c r="AK47" s="24">
        <v>2577.84</v>
      </c>
      <c r="AL47" s="24">
        <f t="shared" si="18"/>
        <v>82490.880000000005</v>
      </c>
      <c r="AM47" s="21"/>
      <c r="AN47" s="24"/>
      <c r="AO47" s="23"/>
      <c r="AP47" s="24"/>
      <c r="AQ47" s="24"/>
      <c r="AR47" s="21"/>
      <c r="AS47" s="24"/>
      <c r="AT47" s="23">
        <v>20</v>
      </c>
      <c r="AU47" s="24">
        <v>2577.84</v>
      </c>
      <c r="AV47" s="24">
        <f t="shared" si="20"/>
        <v>51556.800000000003</v>
      </c>
      <c r="AW47" s="21"/>
      <c r="AX47" s="24"/>
      <c r="AY47" s="23"/>
      <c r="AZ47" s="24"/>
      <c r="BA47" s="24">
        <f t="shared" si="21"/>
        <v>0</v>
      </c>
      <c r="BB47" s="21"/>
      <c r="BC47" s="24"/>
      <c r="BD47" s="23"/>
      <c r="BE47" s="24"/>
      <c r="BF47" s="24">
        <f t="shared" si="2"/>
        <v>0</v>
      </c>
      <c r="BG47" s="21"/>
      <c r="BH47" s="24"/>
      <c r="BI47" s="23"/>
      <c r="BJ47" s="24"/>
      <c r="BK47" s="24">
        <f t="shared" si="22"/>
        <v>0</v>
      </c>
      <c r="BL47" s="21"/>
      <c r="BM47" s="24"/>
      <c r="BN47" s="23"/>
      <c r="BO47" s="24"/>
      <c r="BP47" s="24">
        <f t="shared" si="23"/>
        <v>0</v>
      </c>
      <c r="BQ47" s="21"/>
      <c r="BR47" s="24"/>
      <c r="BS47" s="23"/>
      <c r="BT47" s="24"/>
      <c r="BU47" s="24">
        <f t="shared" si="24"/>
        <v>0</v>
      </c>
      <c r="BV47" s="21"/>
      <c r="BW47" s="24"/>
      <c r="BX47" s="23"/>
      <c r="BY47" s="24"/>
      <c r="BZ47" s="24">
        <f t="shared" si="25"/>
        <v>0</v>
      </c>
      <c r="CA47" s="21"/>
      <c r="CB47" s="24"/>
      <c r="CC47" s="23"/>
      <c r="CD47" s="24"/>
      <c r="CE47" s="24">
        <f t="shared" si="26"/>
        <v>0</v>
      </c>
      <c r="CF47" s="21"/>
      <c r="CG47" s="24"/>
      <c r="CH47" s="23"/>
      <c r="CI47" s="24"/>
      <c r="CJ47" s="24">
        <f t="shared" si="30"/>
        <v>0</v>
      </c>
      <c r="CK47" s="21"/>
      <c r="CL47" s="24"/>
      <c r="CM47" s="23"/>
      <c r="CN47" s="24"/>
      <c r="CO47" s="24">
        <f t="shared" si="27"/>
        <v>0</v>
      </c>
      <c r="CP47" s="24">
        <f t="shared" si="34"/>
        <v>52</v>
      </c>
      <c r="CQ47" s="24">
        <f t="shared" si="28"/>
        <v>2577.8399999999997</v>
      </c>
      <c r="CR47" s="24">
        <f t="shared" si="29"/>
        <v>134047.67999999999</v>
      </c>
      <c r="CS47" s="25"/>
    </row>
    <row r="48" spans="1:97" ht="45" x14ac:dyDescent="0.2">
      <c r="A48" s="18" t="s">
        <v>23</v>
      </c>
      <c r="B48" s="19" t="s">
        <v>366</v>
      </c>
      <c r="C48" s="66" t="s">
        <v>18</v>
      </c>
      <c r="D48" s="21"/>
      <c r="E48" s="22"/>
      <c r="F48" s="22"/>
      <c r="G48" s="24"/>
      <c r="H48" s="24"/>
      <c r="I48" s="21"/>
      <c r="J48" s="22"/>
      <c r="K48" s="22"/>
      <c r="L48" s="24"/>
      <c r="M48" s="24"/>
      <c r="N48" s="21"/>
      <c r="O48" s="24"/>
      <c r="P48" s="23"/>
      <c r="Q48" s="24"/>
      <c r="R48" s="24"/>
      <c r="S48" s="21"/>
      <c r="T48" s="24"/>
      <c r="U48" s="23"/>
      <c r="V48" s="24"/>
      <c r="W48" s="24"/>
      <c r="X48" s="21"/>
      <c r="Y48" s="24"/>
      <c r="Z48" s="23"/>
      <c r="AA48" s="24"/>
      <c r="AB48" s="24"/>
      <c r="AC48" s="21"/>
      <c r="AD48" s="24"/>
      <c r="AE48" s="23"/>
      <c r="AF48" s="24"/>
      <c r="AG48" s="24"/>
      <c r="AH48" s="21"/>
      <c r="AI48" s="24"/>
      <c r="AJ48" s="23">
        <v>62</v>
      </c>
      <c r="AK48" s="24">
        <v>526.84</v>
      </c>
      <c r="AL48" s="24">
        <f t="shared" si="18"/>
        <v>32664.080000000002</v>
      </c>
      <c r="AM48" s="21"/>
      <c r="AN48" s="24"/>
      <c r="AO48" s="23"/>
      <c r="AP48" s="24"/>
      <c r="AQ48" s="24"/>
      <c r="AR48" s="21"/>
      <c r="AS48" s="24"/>
      <c r="AT48" s="23">
        <v>200</v>
      </c>
      <c r="AU48" s="24">
        <v>526.84</v>
      </c>
      <c r="AV48" s="24">
        <f t="shared" si="20"/>
        <v>105368</v>
      </c>
      <c r="AW48" s="21"/>
      <c r="AX48" s="24"/>
      <c r="AY48" s="23"/>
      <c r="AZ48" s="24"/>
      <c r="BA48" s="24">
        <f t="shared" si="21"/>
        <v>0</v>
      </c>
      <c r="BB48" s="21"/>
      <c r="BC48" s="24"/>
      <c r="BD48" s="23"/>
      <c r="BE48" s="24"/>
      <c r="BF48" s="24">
        <f t="shared" si="2"/>
        <v>0</v>
      </c>
      <c r="BG48" s="21"/>
      <c r="BH48" s="24"/>
      <c r="BI48" s="23"/>
      <c r="BJ48" s="24"/>
      <c r="BK48" s="24">
        <f t="shared" si="22"/>
        <v>0</v>
      </c>
      <c r="BL48" s="21"/>
      <c r="BM48" s="24"/>
      <c r="BN48" s="23"/>
      <c r="BO48" s="24"/>
      <c r="BP48" s="24">
        <f t="shared" si="23"/>
        <v>0</v>
      </c>
      <c r="BQ48" s="21"/>
      <c r="BR48" s="24"/>
      <c r="BS48" s="23"/>
      <c r="BT48" s="24"/>
      <c r="BU48" s="24">
        <f t="shared" si="24"/>
        <v>0</v>
      </c>
      <c r="BV48" s="21"/>
      <c r="BW48" s="24"/>
      <c r="BX48" s="23"/>
      <c r="BY48" s="24"/>
      <c r="BZ48" s="24">
        <f t="shared" si="25"/>
        <v>0</v>
      </c>
      <c r="CA48" s="21"/>
      <c r="CB48" s="24"/>
      <c r="CC48" s="23"/>
      <c r="CD48" s="24"/>
      <c r="CE48" s="24">
        <f t="shared" si="26"/>
        <v>0</v>
      </c>
      <c r="CF48" s="21"/>
      <c r="CG48" s="24"/>
      <c r="CH48" s="23"/>
      <c r="CI48" s="24"/>
      <c r="CJ48" s="24">
        <f t="shared" si="30"/>
        <v>0</v>
      </c>
      <c r="CK48" s="21"/>
      <c r="CL48" s="24"/>
      <c r="CM48" s="23"/>
      <c r="CN48" s="24"/>
      <c r="CO48" s="24">
        <f t="shared" si="27"/>
        <v>0</v>
      </c>
      <c r="CP48" s="24">
        <f t="shared" si="34"/>
        <v>262</v>
      </c>
      <c r="CQ48" s="24">
        <f t="shared" si="28"/>
        <v>526.84</v>
      </c>
      <c r="CR48" s="24">
        <f t="shared" si="29"/>
        <v>138032.08000000002</v>
      </c>
      <c r="CS48" s="25"/>
    </row>
    <row r="49" spans="1:97" ht="12.75" x14ac:dyDescent="0.2">
      <c r="A49" s="27" t="s">
        <v>23</v>
      </c>
      <c r="B49" s="19" t="s">
        <v>367</v>
      </c>
      <c r="C49" s="66" t="s">
        <v>18</v>
      </c>
      <c r="D49" s="21"/>
      <c r="E49" s="22"/>
      <c r="F49" s="22"/>
      <c r="G49" s="24"/>
      <c r="H49" s="24"/>
      <c r="I49" s="21"/>
      <c r="J49" s="22"/>
      <c r="K49" s="22"/>
      <c r="L49" s="24"/>
      <c r="M49" s="24"/>
      <c r="N49" s="21"/>
      <c r="O49" s="24"/>
      <c r="P49" s="23"/>
      <c r="Q49" s="24"/>
      <c r="R49" s="24"/>
      <c r="S49" s="21"/>
      <c r="T49" s="24"/>
      <c r="U49" s="23"/>
      <c r="V49" s="24"/>
      <c r="W49" s="24"/>
      <c r="X49" s="21"/>
      <c r="Y49" s="24"/>
      <c r="Z49" s="23"/>
      <c r="AA49" s="24"/>
      <c r="AB49" s="24"/>
      <c r="AC49" s="21"/>
      <c r="AD49" s="24"/>
      <c r="AE49" s="23"/>
      <c r="AF49" s="24"/>
      <c r="AG49" s="24"/>
      <c r="AH49" s="21"/>
      <c r="AI49" s="24"/>
      <c r="AJ49" s="23">
        <v>24</v>
      </c>
      <c r="AK49" s="24">
        <v>4199</v>
      </c>
      <c r="AL49" s="24">
        <f t="shared" si="18"/>
        <v>100776</v>
      </c>
      <c r="AM49" s="21"/>
      <c r="AN49" s="24"/>
      <c r="AO49" s="23"/>
      <c r="AP49" s="24"/>
      <c r="AQ49" s="24"/>
      <c r="AR49" s="21"/>
      <c r="AS49" s="24"/>
      <c r="AT49" s="23">
        <v>50</v>
      </c>
      <c r="AU49" s="24">
        <v>4199</v>
      </c>
      <c r="AV49" s="24">
        <f t="shared" si="20"/>
        <v>209950</v>
      </c>
      <c r="AW49" s="21"/>
      <c r="AX49" s="24"/>
      <c r="AY49" s="23"/>
      <c r="AZ49" s="24"/>
      <c r="BA49" s="24">
        <f t="shared" si="21"/>
        <v>0</v>
      </c>
      <c r="BB49" s="21"/>
      <c r="BC49" s="24"/>
      <c r="BD49" s="23"/>
      <c r="BE49" s="24"/>
      <c r="BF49" s="24">
        <f t="shared" si="2"/>
        <v>0</v>
      </c>
      <c r="BG49" s="21"/>
      <c r="BH49" s="24"/>
      <c r="BI49" s="23"/>
      <c r="BJ49" s="24"/>
      <c r="BK49" s="24">
        <f t="shared" si="22"/>
        <v>0</v>
      </c>
      <c r="BL49" s="21"/>
      <c r="BM49" s="24"/>
      <c r="BN49" s="23"/>
      <c r="BO49" s="24"/>
      <c r="BP49" s="24">
        <f t="shared" si="23"/>
        <v>0</v>
      </c>
      <c r="BQ49" s="21"/>
      <c r="BR49" s="24"/>
      <c r="BS49" s="23"/>
      <c r="BT49" s="24"/>
      <c r="BU49" s="24">
        <f t="shared" si="24"/>
        <v>0</v>
      </c>
      <c r="BV49" s="21"/>
      <c r="BW49" s="24"/>
      <c r="BX49" s="23"/>
      <c r="BY49" s="24"/>
      <c r="BZ49" s="24">
        <f t="shared" si="25"/>
        <v>0</v>
      </c>
      <c r="CA49" s="21"/>
      <c r="CB49" s="24"/>
      <c r="CC49" s="23"/>
      <c r="CD49" s="24"/>
      <c r="CE49" s="24">
        <f t="shared" si="26"/>
        <v>0</v>
      </c>
      <c r="CF49" s="21"/>
      <c r="CG49" s="24"/>
      <c r="CH49" s="23"/>
      <c r="CI49" s="24"/>
      <c r="CJ49" s="24">
        <f t="shared" si="30"/>
        <v>0</v>
      </c>
      <c r="CK49" s="21"/>
      <c r="CL49" s="24"/>
      <c r="CM49" s="23"/>
      <c r="CN49" s="24"/>
      <c r="CO49" s="24">
        <f t="shared" si="27"/>
        <v>0</v>
      </c>
      <c r="CP49" s="24">
        <f t="shared" si="34"/>
        <v>74</v>
      </c>
      <c r="CQ49" s="24">
        <f t="shared" si="28"/>
        <v>4199</v>
      </c>
      <c r="CR49" s="24">
        <f t="shared" si="29"/>
        <v>310726</v>
      </c>
      <c r="CS49" s="25"/>
    </row>
    <row r="50" spans="1:97" ht="33.75" x14ac:dyDescent="0.2">
      <c r="A50" s="18" t="s">
        <v>23</v>
      </c>
      <c r="B50" s="19" t="s">
        <v>368</v>
      </c>
      <c r="C50" s="66" t="s">
        <v>18</v>
      </c>
      <c r="D50" s="21"/>
      <c r="E50" s="22"/>
      <c r="F50" s="22"/>
      <c r="G50" s="24"/>
      <c r="H50" s="24"/>
      <c r="I50" s="21"/>
      <c r="J50" s="22"/>
      <c r="K50" s="22"/>
      <c r="L50" s="24"/>
      <c r="M50" s="24"/>
      <c r="N50" s="21"/>
      <c r="O50" s="24"/>
      <c r="P50" s="23"/>
      <c r="Q50" s="24"/>
      <c r="R50" s="24"/>
      <c r="S50" s="21"/>
      <c r="T50" s="24"/>
      <c r="U50" s="23"/>
      <c r="V50" s="24"/>
      <c r="W50" s="24"/>
      <c r="X50" s="21"/>
      <c r="Y50" s="24"/>
      <c r="Z50" s="23"/>
      <c r="AA50" s="24"/>
      <c r="AB50" s="24"/>
      <c r="AC50" s="21"/>
      <c r="AD50" s="24"/>
      <c r="AE50" s="23"/>
      <c r="AF50" s="24"/>
      <c r="AG50" s="24"/>
      <c r="AH50" s="21"/>
      <c r="AI50" s="24"/>
      <c r="AJ50" s="23">
        <v>62</v>
      </c>
      <c r="AK50" s="24">
        <v>197</v>
      </c>
      <c r="AL50" s="24">
        <f t="shared" si="18"/>
        <v>12214</v>
      </c>
      <c r="AM50" s="21"/>
      <c r="AN50" s="24"/>
      <c r="AO50" s="23"/>
      <c r="AP50" s="24"/>
      <c r="AQ50" s="24"/>
      <c r="AR50" s="21"/>
      <c r="AS50" s="24"/>
      <c r="AT50" s="23">
        <v>150</v>
      </c>
      <c r="AU50" s="24">
        <v>197</v>
      </c>
      <c r="AV50" s="24">
        <f t="shared" si="20"/>
        <v>29550</v>
      </c>
      <c r="AW50" s="21"/>
      <c r="AX50" s="24"/>
      <c r="AY50" s="23"/>
      <c r="AZ50" s="24"/>
      <c r="BA50" s="24">
        <f t="shared" si="21"/>
        <v>0</v>
      </c>
      <c r="BB50" s="21"/>
      <c r="BC50" s="24"/>
      <c r="BD50" s="23"/>
      <c r="BE50" s="24"/>
      <c r="BF50" s="24">
        <f t="shared" si="2"/>
        <v>0</v>
      </c>
      <c r="BG50" s="21"/>
      <c r="BH50" s="24"/>
      <c r="BI50" s="23"/>
      <c r="BJ50" s="24"/>
      <c r="BK50" s="24">
        <f t="shared" si="22"/>
        <v>0</v>
      </c>
      <c r="BL50" s="21"/>
      <c r="BM50" s="24"/>
      <c r="BN50" s="23"/>
      <c r="BO50" s="24"/>
      <c r="BP50" s="24">
        <f t="shared" si="23"/>
        <v>0</v>
      </c>
      <c r="BQ50" s="21"/>
      <c r="BR50" s="24"/>
      <c r="BS50" s="23"/>
      <c r="BT50" s="24"/>
      <c r="BU50" s="24">
        <f t="shared" si="24"/>
        <v>0</v>
      </c>
      <c r="BV50" s="21"/>
      <c r="BW50" s="24"/>
      <c r="BX50" s="23"/>
      <c r="BY50" s="24"/>
      <c r="BZ50" s="24">
        <f t="shared" si="25"/>
        <v>0</v>
      </c>
      <c r="CA50" s="21"/>
      <c r="CB50" s="24"/>
      <c r="CC50" s="23"/>
      <c r="CD50" s="24"/>
      <c r="CE50" s="24">
        <f t="shared" si="26"/>
        <v>0</v>
      </c>
      <c r="CF50" s="21"/>
      <c r="CG50" s="24"/>
      <c r="CH50" s="23"/>
      <c r="CI50" s="24"/>
      <c r="CJ50" s="24">
        <f t="shared" si="30"/>
        <v>0</v>
      </c>
      <c r="CK50" s="21"/>
      <c r="CL50" s="24"/>
      <c r="CM50" s="23"/>
      <c r="CN50" s="24"/>
      <c r="CO50" s="24">
        <f t="shared" si="27"/>
        <v>0</v>
      </c>
      <c r="CP50" s="24">
        <f t="shared" si="34"/>
        <v>212</v>
      </c>
      <c r="CQ50" s="24">
        <f t="shared" si="28"/>
        <v>197</v>
      </c>
      <c r="CR50" s="24">
        <f t="shared" si="29"/>
        <v>41764</v>
      </c>
      <c r="CS50" s="25"/>
    </row>
    <row r="51" spans="1:97" ht="33.75" x14ac:dyDescent="0.2">
      <c r="A51" s="18" t="s">
        <v>23</v>
      </c>
      <c r="B51" s="19" t="s">
        <v>369</v>
      </c>
      <c r="C51" s="66" t="s">
        <v>18</v>
      </c>
      <c r="D51" s="21"/>
      <c r="E51" s="22"/>
      <c r="F51" s="22"/>
      <c r="G51" s="24"/>
      <c r="H51" s="24"/>
      <c r="I51" s="21"/>
      <c r="J51" s="22"/>
      <c r="K51" s="22"/>
      <c r="L51" s="24"/>
      <c r="M51" s="24"/>
      <c r="N51" s="21"/>
      <c r="O51" s="24"/>
      <c r="P51" s="23"/>
      <c r="Q51" s="24"/>
      <c r="R51" s="24"/>
      <c r="S51" s="21"/>
      <c r="T51" s="24"/>
      <c r="U51" s="23"/>
      <c r="V51" s="24"/>
      <c r="W51" s="24"/>
      <c r="X51" s="21"/>
      <c r="Y51" s="24"/>
      <c r="Z51" s="23"/>
      <c r="AA51" s="24"/>
      <c r="AB51" s="24"/>
      <c r="AC51" s="21"/>
      <c r="AD51" s="24"/>
      <c r="AE51" s="23"/>
      <c r="AF51" s="24"/>
      <c r="AG51" s="24"/>
      <c r="AH51" s="21"/>
      <c r="AI51" s="24"/>
      <c r="AJ51" s="23">
        <v>18</v>
      </c>
      <c r="AK51" s="24">
        <v>330</v>
      </c>
      <c r="AL51" s="24">
        <f t="shared" si="18"/>
        <v>5940</v>
      </c>
      <c r="AM51" s="21"/>
      <c r="AN51" s="24"/>
      <c r="AO51" s="23"/>
      <c r="AP51" s="24"/>
      <c r="AQ51" s="24"/>
      <c r="AR51" s="21"/>
      <c r="AS51" s="24"/>
      <c r="AT51" s="23">
        <v>6</v>
      </c>
      <c r="AU51" s="24">
        <v>330</v>
      </c>
      <c r="AV51" s="24">
        <f t="shared" si="20"/>
        <v>1980</v>
      </c>
      <c r="AW51" s="21"/>
      <c r="AX51" s="24"/>
      <c r="AY51" s="23"/>
      <c r="AZ51" s="24"/>
      <c r="BA51" s="24">
        <f t="shared" si="21"/>
        <v>0</v>
      </c>
      <c r="BB51" s="21"/>
      <c r="BC51" s="24"/>
      <c r="BD51" s="23"/>
      <c r="BE51" s="24"/>
      <c r="BF51" s="24">
        <f t="shared" si="2"/>
        <v>0</v>
      </c>
      <c r="BG51" s="21"/>
      <c r="BH51" s="24"/>
      <c r="BI51" s="23"/>
      <c r="BJ51" s="24"/>
      <c r="BK51" s="24">
        <f t="shared" si="22"/>
        <v>0</v>
      </c>
      <c r="BL51" s="21"/>
      <c r="BM51" s="24"/>
      <c r="BN51" s="23"/>
      <c r="BO51" s="24"/>
      <c r="BP51" s="24">
        <f t="shared" si="23"/>
        <v>0</v>
      </c>
      <c r="BQ51" s="21"/>
      <c r="BR51" s="24"/>
      <c r="BS51" s="23"/>
      <c r="BT51" s="24"/>
      <c r="BU51" s="24">
        <f t="shared" si="24"/>
        <v>0</v>
      </c>
      <c r="BV51" s="21"/>
      <c r="BW51" s="24"/>
      <c r="BX51" s="23"/>
      <c r="BY51" s="24"/>
      <c r="BZ51" s="24">
        <f t="shared" si="25"/>
        <v>0</v>
      </c>
      <c r="CA51" s="21"/>
      <c r="CB51" s="24"/>
      <c r="CC51" s="23"/>
      <c r="CD51" s="24"/>
      <c r="CE51" s="24">
        <f t="shared" si="26"/>
        <v>0</v>
      </c>
      <c r="CF51" s="21"/>
      <c r="CG51" s="24"/>
      <c r="CH51" s="23"/>
      <c r="CI51" s="24"/>
      <c r="CJ51" s="24">
        <f t="shared" si="30"/>
        <v>0</v>
      </c>
      <c r="CK51" s="21"/>
      <c r="CL51" s="24"/>
      <c r="CM51" s="23"/>
      <c r="CN51" s="24"/>
      <c r="CO51" s="24">
        <f t="shared" si="27"/>
        <v>0</v>
      </c>
      <c r="CP51" s="24">
        <f t="shared" si="34"/>
        <v>24</v>
      </c>
      <c r="CQ51" s="24">
        <f t="shared" si="28"/>
        <v>330</v>
      </c>
      <c r="CR51" s="24">
        <f t="shared" si="29"/>
        <v>7920</v>
      </c>
      <c r="CS51" s="25"/>
    </row>
    <row r="52" spans="1:97" ht="33.75" x14ac:dyDescent="0.2">
      <c r="A52" s="18" t="s">
        <v>23</v>
      </c>
      <c r="B52" s="19" t="s">
        <v>370</v>
      </c>
      <c r="C52" s="66" t="s">
        <v>18</v>
      </c>
      <c r="D52" s="21"/>
      <c r="E52" s="22"/>
      <c r="F52" s="22"/>
      <c r="G52" s="24"/>
      <c r="H52" s="24"/>
      <c r="I52" s="21"/>
      <c r="J52" s="22"/>
      <c r="K52" s="22"/>
      <c r="L52" s="24"/>
      <c r="M52" s="24"/>
      <c r="N52" s="21"/>
      <c r="O52" s="24"/>
      <c r="P52" s="23"/>
      <c r="Q52" s="24"/>
      <c r="R52" s="24"/>
      <c r="S52" s="21"/>
      <c r="T52" s="24"/>
      <c r="U52" s="23"/>
      <c r="V52" s="24"/>
      <c r="W52" s="24"/>
      <c r="X52" s="21"/>
      <c r="Y52" s="24"/>
      <c r="Z52" s="23"/>
      <c r="AA52" s="24"/>
      <c r="AB52" s="24"/>
      <c r="AC52" s="21"/>
      <c r="AD52" s="24"/>
      <c r="AE52" s="23"/>
      <c r="AF52" s="24"/>
      <c r="AG52" s="24"/>
      <c r="AH52" s="21"/>
      <c r="AI52" s="24"/>
      <c r="AJ52" s="23"/>
      <c r="AK52" s="24"/>
      <c r="AL52" s="24"/>
      <c r="AM52" s="21"/>
      <c r="AN52" s="24"/>
      <c r="AO52" s="23"/>
      <c r="AP52" s="24"/>
      <c r="AQ52" s="24"/>
      <c r="AR52" s="21"/>
      <c r="AS52" s="24"/>
      <c r="AT52" s="23"/>
      <c r="AU52" s="24"/>
      <c r="AV52" s="24"/>
      <c r="AW52" s="21"/>
      <c r="AX52" s="24"/>
      <c r="AY52" s="23"/>
      <c r="AZ52" s="24"/>
      <c r="BA52" s="24">
        <f t="shared" si="21"/>
        <v>0</v>
      </c>
      <c r="BB52" s="21"/>
      <c r="BC52" s="23"/>
      <c r="BD52" s="23"/>
      <c r="BE52" s="24"/>
      <c r="BF52" s="24">
        <f t="shared" si="2"/>
        <v>0</v>
      </c>
      <c r="BG52" s="21"/>
      <c r="BH52" s="24"/>
      <c r="BI52" s="23"/>
      <c r="BJ52" s="24"/>
      <c r="BK52" s="24">
        <f t="shared" si="22"/>
        <v>0</v>
      </c>
      <c r="BL52" s="21"/>
      <c r="BM52" s="24"/>
      <c r="BN52" s="23"/>
      <c r="BO52" s="24"/>
      <c r="BP52" s="24">
        <f t="shared" si="23"/>
        <v>0</v>
      </c>
      <c r="BQ52" s="21"/>
      <c r="BR52" s="24"/>
      <c r="BS52" s="23"/>
      <c r="BT52" s="24"/>
      <c r="BU52" s="24">
        <f t="shared" si="24"/>
        <v>0</v>
      </c>
      <c r="BV52" s="21"/>
      <c r="BW52" s="24"/>
      <c r="BX52" s="23"/>
      <c r="BY52" s="24"/>
      <c r="BZ52" s="24">
        <f t="shared" si="25"/>
        <v>0</v>
      </c>
      <c r="CA52" s="21"/>
      <c r="CB52" s="24"/>
      <c r="CC52" s="23"/>
      <c r="CD52" s="24"/>
      <c r="CE52" s="24">
        <f t="shared" si="26"/>
        <v>0</v>
      </c>
      <c r="CF52" s="21"/>
      <c r="CG52" s="24"/>
      <c r="CH52" s="23"/>
      <c r="CI52" s="24"/>
      <c r="CJ52" s="24">
        <f t="shared" si="30"/>
        <v>0</v>
      </c>
      <c r="CK52" s="21"/>
      <c r="CL52" s="24"/>
      <c r="CM52" s="23"/>
      <c r="CN52" s="24"/>
      <c r="CO52" s="24">
        <f t="shared" si="27"/>
        <v>0</v>
      </c>
      <c r="CP52" s="24">
        <f t="shared" si="34"/>
        <v>0</v>
      </c>
      <c r="CQ52" s="24" t="e">
        <f t="shared" si="28"/>
        <v>#DIV/0!</v>
      </c>
      <c r="CR52" s="24">
        <f t="shared" si="29"/>
        <v>0</v>
      </c>
      <c r="CS52" s="25"/>
    </row>
    <row r="53" spans="1:97" ht="33.75" x14ac:dyDescent="0.2">
      <c r="A53" s="18" t="s">
        <v>23</v>
      </c>
      <c r="B53" s="52" t="s">
        <v>371</v>
      </c>
      <c r="C53" s="66" t="s">
        <v>18</v>
      </c>
      <c r="D53" s="21"/>
      <c r="E53" s="22"/>
      <c r="F53" s="22"/>
      <c r="G53" s="24"/>
      <c r="H53" s="24"/>
      <c r="I53" s="21"/>
      <c r="J53" s="22"/>
      <c r="K53" s="22"/>
      <c r="L53" s="24"/>
      <c r="M53" s="24"/>
      <c r="N53" s="21"/>
      <c r="O53" s="24"/>
      <c r="P53" s="23"/>
      <c r="Q53" s="24"/>
      <c r="R53" s="24"/>
      <c r="S53" s="21"/>
      <c r="T53" s="24"/>
      <c r="U53" s="23"/>
      <c r="V53" s="24"/>
      <c r="W53" s="24"/>
      <c r="X53" s="21"/>
      <c r="Y53" s="24"/>
      <c r="Z53" s="23"/>
      <c r="AA53" s="24"/>
      <c r="AB53" s="24"/>
      <c r="AC53" s="21"/>
      <c r="AD53" s="24"/>
      <c r="AE53" s="23"/>
      <c r="AF53" s="24"/>
      <c r="AG53" s="24"/>
      <c r="AH53" s="21"/>
      <c r="AI53" s="24"/>
      <c r="AJ53" s="23">
        <v>28</v>
      </c>
      <c r="AK53" s="24">
        <v>3130</v>
      </c>
      <c r="AL53" s="24">
        <f t="shared" si="18"/>
        <v>87640</v>
      </c>
      <c r="AM53" s="21"/>
      <c r="AN53" s="24"/>
      <c r="AO53" s="23"/>
      <c r="AP53" s="24"/>
      <c r="AQ53" s="24"/>
      <c r="AR53" s="21"/>
      <c r="AS53" s="24"/>
      <c r="AT53" s="23"/>
      <c r="AU53" s="24"/>
      <c r="AV53" s="24"/>
      <c r="AW53" s="21"/>
      <c r="AX53" s="24"/>
      <c r="AY53" s="23"/>
      <c r="AZ53" s="24"/>
      <c r="BA53" s="24">
        <f t="shared" si="21"/>
        <v>0</v>
      </c>
      <c r="BB53" s="21"/>
      <c r="BC53" s="24"/>
      <c r="BD53" s="23"/>
      <c r="BE53" s="24"/>
      <c r="BF53" s="24">
        <f t="shared" si="2"/>
        <v>0</v>
      </c>
      <c r="BG53" s="21"/>
      <c r="BH53" s="24"/>
      <c r="BI53" s="23"/>
      <c r="BJ53" s="24"/>
      <c r="BK53" s="24">
        <f t="shared" si="22"/>
        <v>0</v>
      </c>
      <c r="BL53" s="21"/>
      <c r="BM53" s="24"/>
      <c r="BN53" s="23"/>
      <c r="BO53" s="24"/>
      <c r="BP53" s="24">
        <f t="shared" si="23"/>
        <v>0</v>
      </c>
      <c r="BQ53" s="21"/>
      <c r="BR53" s="24"/>
      <c r="BS53" s="23"/>
      <c r="BT53" s="24"/>
      <c r="BU53" s="24">
        <f t="shared" si="24"/>
        <v>0</v>
      </c>
      <c r="BV53" s="21"/>
      <c r="BW53" s="24"/>
      <c r="BX53" s="23"/>
      <c r="BY53" s="24"/>
      <c r="BZ53" s="24">
        <f t="shared" si="25"/>
        <v>0</v>
      </c>
      <c r="CA53" s="21"/>
      <c r="CB53" s="24"/>
      <c r="CC53" s="23"/>
      <c r="CD53" s="24"/>
      <c r="CE53" s="24">
        <f t="shared" si="26"/>
        <v>0</v>
      </c>
      <c r="CF53" s="21"/>
      <c r="CG53" s="24"/>
      <c r="CH53" s="23"/>
      <c r="CI53" s="24"/>
      <c r="CJ53" s="24">
        <f t="shared" si="30"/>
        <v>0</v>
      </c>
      <c r="CK53" s="21"/>
      <c r="CL53" s="24"/>
      <c r="CM53" s="23"/>
      <c r="CN53" s="24"/>
      <c r="CO53" s="24">
        <f t="shared" si="27"/>
        <v>0</v>
      </c>
      <c r="CP53" s="24">
        <f t="shared" si="34"/>
        <v>28</v>
      </c>
      <c r="CQ53" s="24">
        <f t="shared" si="28"/>
        <v>3130</v>
      </c>
      <c r="CR53" s="24">
        <f t="shared" si="29"/>
        <v>87640</v>
      </c>
      <c r="CS53" s="25"/>
    </row>
    <row r="54" spans="1:97" ht="33.75" x14ac:dyDescent="0.2">
      <c r="A54" s="18" t="s">
        <v>23</v>
      </c>
      <c r="B54" s="19" t="s">
        <v>372</v>
      </c>
      <c r="C54" s="66" t="s">
        <v>18</v>
      </c>
      <c r="D54" s="21"/>
      <c r="E54" s="22"/>
      <c r="F54" s="22"/>
      <c r="G54" s="24"/>
      <c r="H54" s="24"/>
      <c r="I54" s="21"/>
      <c r="J54" s="22"/>
      <c r="K54" s="22"/>
      <c r="L54" s="24"/>
      <c r="M54" s="24"/>
      <c r="N54" s="21"/>
      <c r="O54" s="24"/>
      <c r="P54" s="23"/>
      <c r="Q54" s="24"/>
      <c r="R54" s="24"/>
      <c r="S54" s="21"/>
      <c r="T54" s="24"/>
      <c r="U54" s="23"/>
      <c r="V54" s="24"/>
      <c r="W54" s="24"/>
      <c r="X54" s="21"/>
      <c r="Y54" s="24"/>
      <c r="Z54" s="23"/>
      <c r="AA54" s="24"/>
      <c r="AB54" s="24"/>
      <c r="AC54" s="21"/>
      <c r="AD54" s="24"/>
      <c r="AE54" s="23"/>
      <c r="AF54" s="24"/>
      <c r="AG54" s="24"/>
      <c r="AH54" s="21"/>
      <c r="AI54" s="24"/>
      <c r="AJ54" s="23">
        <v>20</v>
      </c>
      <c r="AK54" s="24">
        <v>3109.04</v>
      </c>
      <c r="AL54" s="24">
        <f t="shared" si="18"/>
        <v>62180.800000000003</v>
      </c>
      <c r="AM54" s="21"/>
      <c r="AN54" s="24"/>
      <c r="AO54" s="23">
        <v>8</v>
      </c>
      <c r="AP54" s="24">
        <v>3109.04</v>
      </c>
      <c r="AQ54" s="24">
        <f t="shared" si="19"/>
        <v>24872.32</v>
      </c>
      <c r="AR54" s="21"/>
      <c r="AS54" s="24"/>
      <c r="AT54" s="23"/>
      <c r="AU54" s="24"/>
      <c r="AV54" s="24"/>
      <c r="AW54" s="21"/>
      <c r="AX54" s="24"/>
      <c r="AY54" s="23"/>
      <c r="AZ54" s="24"/>
      <c r="BA54" s="24">
        <f t="shared" si="21"/>
        <v>0</v>
      </c>
      <c r="BB54" s="21"/>
      <c r="BC54" s="24"/>
      <c r="BD54" s="23"/>
      <c r="BE54" s="24"/>
      <c r="BF54" s="24">
        <f t="shared" si="2"/>
        <v>0</v>
      </c>
      <c r="BG54" s="21"/>
      <c r="BH54" s="24"/>
      <c r="BI54" s="23"/>
      <c r="BJ54" s="24"/>
      <c r="BK54" s="24">
        <f t="shared" si="22"/>
        <v>0</v>
      </c>
      <c r="BL54" s="21"/>
      <c r="BM54" s="24"/>
      <c r="BN54" s="23"/>
      <c r="BO54" s="24"/>
      <c r="BP54" s="24">
        <f t="shared" si="23"/>
        <v>0</v>
      </c>
      <c r="BQ54" s="21"/>
      <c r="BR54" s="24"/>
      <c r="BS54" s="23"/>
      <c r="BT54" s="24"/>
      <c r="BU54" s="24">
        <f t="shared" si="24"/>
        <v>0</v>
      </c>
      <c r="BV54" s="21"/>
      <c r="BW54" s="24"/>
      <c r="BX54" s="23"/>
      <c r="BY54" s="24"/>
      <c r="BZ54" s="24">
        <f t="shared" si="25"/>
        <v>0</v>
      </c>
      <c r="CA54" s="21"/>
      <c r="CB54" s="24"/>
      <c r="CC54" s="23"/>
      <c r="CD54" s="24"/>
      <c r="CE54" s="24">
        <f t="shared" si="26"/>
        <v>0</v>
      </c>
      <c r="CF54" s="21"/>
      <c r="CG54" s="24"/>
      <c r="CH54" s="23"/>
      <c r="CI54" s="24"/>
      <c r="CJ54" s="24">
        <f t="shared" si="30"/>
        <v>0</v>
      </c>
      <c r="CK54" s="21"/>
      <c r="CL54" s="24"/>
      <c r="CM54" s="23"/>
      <c r="CN54" s="24"/>
      <c r="CO54" s="24">
        <f t="shared" si="27"/>
        <v>0</v>
      </c>
      <c r="CP54" s="24">
        <f t="shared" si="34"/>
        <v>28</v>
      </c>
      <c r="CQ54" s="24">
        <f t="shared" si="28"/>
        <v>3109.04</v>
      </c>
      <c r="CR54" s="24">
        <f t="shared" si="29"/>
        <v>87053.119999999995</v>
      </c>
      <c r="CS54" s="25"/>
    </row>
    <row r="55" spans="1:97" ht="45" x14ac:dyDescent="0.2">
      <c r="A55" s="18" t="s">
        <v>23</v>
      </c>
      <c r="B55" s="52" t="s">
        <v>373</v>
      </c>
      <c r="C55" s="66" t="s">
        <v>18</v>
      </c>
      <c r="D55" s="21"/>
      <c r="E55" s="22"/>
      <c r="F55" s="22"/>
      <c r="G55" s="24"/>
      <c r="H55" s="24"/>
      <c r="I55" s="21"/>
      <c r="J55" s="22"/>
      <c r="K55" s="22"/>
      <c r="L55" s="24"/>
      <c r="M55" s="24"/>
      <c r="N55" s="21"/>
      <c r="O55" s="24"/>
      <c r="P55" s="23"/>
      <c r="Q55" s="24"/>
      <c r="R55" s="24"/>
      <c r="S55" s="21"/>
      <c r="T55" s="24"/>
      <c r="U55" s="23"/>
      <c r="V55" s="24"/>
      <c r="W55" s="24"/>
      <c r="X55" s="21"/>
      <c r="Y55" s="24"/>
      <c r="Z55" s="23">
        <v>8</v>
      </c>
      <c r="AA55" s="24">
        <v>517.16</v>
      </c>
      <c r="AB55" s="24">
        <f t="shared" si="17"/>
        <v>4137.28</v>
      </c>
      <c r="AC55" s="21"/>
      <c r="AD55" s="24"/>
      <c r="AE55" s="23"/>
      <c r="AF55" s="24"/>
      <c r="AG55" s="24"/>
      <c r="AH55" s="21"/>
      <c r="AI55" s="24"/>
      <c r="AJ55" s="23">
        <v>28</v>
      </c>
      <c r="AK55" s="24">
        <v>517.16</v>
      </c>
      <c r="AL55" s="24">
        <f t="shared" si="18"/>
        <v>14480.48</v>
      </c>
      <c r="AM55" s="21"/>
      <c r="AN55" s="24"/>
      <c r="AO55" s="23"/>
      <c r="AP55" s="24"/>
      <c r="AQ55" s="24"/>
      <c r="AR55" s="21"/>
      <c r="AS55" s="24"/>
      <c r="AT55" s="23">
        <v>50</v>
      </c>
      <c r="AU55" s="24">
        <v>517.16</v>
      </c>
      <c r="AV55" s="24">
        <f t="shared" si="20"/>
        <v>25858</v>
      </c>
      <c r="AW55" s="21"/>
      <c r="AX55" s="24"/>
      <c r="AY55" s="23"/>
      <c r="AZ55" s="24"/>
      <c r="BA55" s="24">
        <f t="shared" si="21"/>
        <v>0</v>
      </c>
      <c r="BB55" s="21"/>
      <c r="BC55" s="24"/>
      <c r="BD55" s="23"/>
      <c r="BE55" s="24"/>
      <c r="BF55" s="24">
        <f t="shared" si="2"/>
        <v>0</v>
      </c>
      <c r="BG55" s="21"/>
      <c r="BH55" s="24"/>
      <c r="BI55" s="23"/>
      <c r="BJ55" s="24"/>
      <c r="BK55" s="24">
        <f t="shared" si="22"/>
        <v>0</v>
      </c>
      <c r="BL55" s="21"/>
      <c r="BM55" s="24"/>
      <c r="BN55" s="23"/>
      <c r="BO55" s="24"/>
      <c r="BP55" s="24">
        <f t="shared" si="23"/>
        <v>0</v>
      </c>
      <c r="BQ55" s="21"/>
      <c r="BR55" s="24"/>
      <c r="BS55" s="23"/>
      <c r="BT55" s="24"/>
      <c r="BU55" s="24">
        <f t="shared" si="24"/>
        <v>0</v>
      </c>
      <c r="BV55" s="21"/>
      <c r="BW55" s="24"/>
      <c r="BX55" s="23"/>
      <c r="BY55" s="24"/>
      <c r="BZ55" s="24">
        <f t="shared" si="25"/>
        <v>0</v>
      </c>
      <c r="CA55" s="21"/>
      <c r="CB55" s="24"/>
      <c r="CC55" s="23"/>
      <c r="CD55" s="24"/>
      <c r="CE55" s="24">
        <f t="shared" si="26"/>
        <v>0</v>
      </c>
      <c r="CF55" s="21"/>
      <c r="CG55" s="24"/>
      <c r="CH55" s="23"/>
      <c r="CI55" s="24"/>
      <c r="CJ55" s="24">
        <f t="shared" si="30"/>
        <v>0</v>
      </c>
      <c r="CK55" s="21"/>
      <c r="CL55" s="24"/>
      <c r="CM55" s="23"/>
      <c r="CN55" s="24"/>
      <c r="CO55" s="24">
        <f t="shared" si="27"/>
        <v>0</v>
      </c>
      <c r="CP55" s="24">
        <f t="shared" si="34"/>
        <v>86</v>
      </c>
      <c r="CQ55" s="24">
        <f t="shared" si="28"/>
        <v>517.16</v>
      </c>
      <c r="CR55" s="24">
        <f t="shared" si="29"/>
        <v>44475.759999999995</v>
      </c>
      <c r="CS55" s="25"/>
    </row>
    <row r="56" spans="1:97" ht="45" x14ac:dyDescent="0.2">
      <c r="A56" s="18" t="s">
        <v>23</v>
      </c>
      <c r="B56" s="19" t="s">
        <v>374</v>
      </c>
      <c r="C56" s="66" t="s">
        <v>18</v>
      </c>
      <c r="D56" s="21"/>
      <c r="E56" s="22"/>
      <c r="F56" s="22"/>
      <c r="G56" s="24"/>
      <c r="H56" s="24"/>
      <c r="I56" s="21"/>
      <c r="J56" s="22"/>
      <c r="K56" s="22"/>
      <c r="L56" s="24"/>
      <c r="M56" s="24"/>
      <c r="N56" s="21"/>
      <c r="O56" s="24"/>
      <c r="P56" s="23"/>
      <c r="Q56" s="24"/>
      <c r="R56" s="24"/>
      <c r="S56" s="21"/>
      <c r="T56" s="24"/>
      <c r="U56" s="23"/>
      <c r="V56" s="24"/>
      <c r="W56" s="24"/>
      <c r="X56" s="21"/>
      <c r="Y56" s="24"/>
      <c r="Z56" s="23"/>
      <c r="AA56" s="24"/>
      <c r="AB56" s="24"/>
      <c r="AC56" s="21"/>
      <c r="AD56" s="24"/>
      <c r="AE56" s="23"/>
      <c r="AF56" s="24"/>
      <c r="AG56" s="24"/>
      <c r="AH56" s="21"/>
      <c r="AI56" s="24"/>
      <c r="AJ56" s="23"/>
      <c r="AK56" s="24"/>
      <c r="AL56" s="24"/>
      <c r="AM56" s="21"/>
      <c r="AN56" s="24"/>
      <c r="AO56" s="23"/>
      <c r="AP56" s="24"/>
      <c r="AQ56" s="24"/>
      <c r="AR56" s="21"/>
      <c r="AS56" s="24"/>
      <c r="AT56" s="23"/>
      <c r="AU56" s="24">
        <v>2817.92</v>
      </c>
      <c r="AV56" s="24"/>
      <c r="AW56" s="21"/>
      <c r="AX56" s="24"/>
      <c r="AY56" s="23"/>
      <c r="AZ56" s="24"/>
      <c r="BA56" s="24">
        <f t="shared" si="21"/>
        <v>0</v>
      </c>
      <c r="BB56" s="21"/>
      <c r="BC56" s="24"/>
      <c r="BD56" s="23"/>
      <c r="BE56" s="24"/>
      <c r="BF56" s="24">
        <f t="shared" si="2"/>
        <v>0</v>
      </c>
      <c r="BG56" s="21"/>
      <c r="BH56" s="24"/>
      <c r="BI56" s="23"/>
      <c r="BJ56" s="24"/>
      <c r="BK56" s="24">
        <f t="shared" si="22"/>
        <v>0</v>
      </c>
      <c r="BL56" s="21"/>
      <c r="BM56" s="24"/>
      <c r="BN56" s="23"/>
      <c r="BO56" s="24"/>
      <c r="BP56" s="24">
        <f t="shared" si="23"/>
        <v>0</v>
      </c>
      <c r="BQ56" s="21"/>
      <c r="BR56" s="24"/>
      <c r="BS56" s="23"/>
      <c r="BT56" s="24"/>
      <c r="BU56" s="24">
        <f t="shared" si="24"/>
        <v>0</v>
      </c>
      <c r="BV56" s="21"/>
      <c r="BW56" s="24"/>
      <c r="BX56" s="23"/>
      <c r="BY56" s="24"/>
      <c r="BZ56" s="24">
        <f t="shared" si="25"/>
        <v>0</v>
      </c>
      <c r="CA56" s="21"/>
      <c r="CB56" s="24"/>
      <c r="CC56" s="23"/>
      <c r="CD56" s="24"/>
      <c r="CE56" s="24">
        <f t="shared" si="26"/>
        <v>0</v>
      </c>
      <c r="CF56" s="21"/>
      <c r="CG56" s="24"/>
      <c r="CH56" s="23"/>
      <c r="CI56" s="24"/>
      <c r="CJ56" s="24">
        <f t="shared" si="30"/>
        <v>0</v>
      </c>
      <c r="CK56" s="21"/>
      <c r="CL56" s="24"/>
      <c r="CM56" s="23"/>
      <c r="CN56" s="24"/>
      <c r="CO56" s="24">
        <f t="shared" si="27"/>
        <v>0</v>
      </c>
      <c r="CP56" s="24">
        <f t="shared" si="34"/>
        <v>0</v>
      </c>
      <c r="CQ56" s="24" t="e">
        <f t="shared" si="28"/>
        <v>#DIV/0!</v>
      </c>
      <c r="CR56" s="24">
        <f t="shared" si="29"/>
        <v>0</v>
      </c>
      <c r="CS56" s="25"/>
    </row>
    <row r="57" spans="1:97" ht="33.75" x14ac:dyDescent="0.2">
      <c r="A57" s="27" t="s">
        <v>23</v>
      </c>
      <c r="B57" s="19" t="s">
        <v>375</v>
      </c>
      <c r="C57" s="66" t="s">
        <v>18</v>
      </c>
      <c r="D57" s="21"/>
      <c r="E57" s="22"/>
      <c r="F57" s="22"/>
      <c r="G57" s="24"/>
      <c r="H57" s="24"/>
      <c r="I57" s="21"/>
      <c r="J57" s="22"/>
      <c r="K57" s="22"/>
      <c r="L57" s="24"/>
      <c r="M57" s="24"/>
      <c r="N57" s="21"/>
      <c r="O57" s="24"/>
      <c r="P57" s="23"/>
      <c r="Q57" s="24"/>
      <c r="R57" s="24"/>
      <c r="S57" s="21"/>
      <c r="T57" s="24"/>
      <c r="U57" s="23"/>
      <c r="V57" s="24"/>
      <c r="W57" s="24"/>
      <c r="X57" s="21"/>
      <c r="Y57" s="24"/>
      <c r="Z57" s="23"/>
      <c r="AA57" s="24"/>
      <c r="AB57" s="24"/>
      <c r="AC57" s="21"/>
      <c r="AD57" s="24"/>
      <c r="AE57" s="23"/>
      <c r="AF57" s="24"/>
      <c r="AG57" s="24"/>
      <c r="AH57" s="21"/>
      <c r="AI57" s="24"/>
      <c r="AJ57" s="23">
        <v>12</v>
      </c>
      <c r="AK57" s="24">
        <v>121.98</v>
      </c>
      <c r="AL57" s="24">
        <f t="shared" si="18"/>
        <v>1463.76</v>
      </c>
      <c r="AM57" s="21"/>
      <c r="AN57" s="24"/>
      <c r="AO57" s="23"/>
      <c r="AP57" s="24"/>
      <c r="AQ57" s="24"/>
      <c r="AR57" s="21"/>
      <c r="AS57" s="24"/>
      <c r="AT57" s="23">
        <v>50</v>
      </c>
      <c r="AU57" s="24">
        <v>121.98</v>
      </c>
      <c r="AV57" s="24">
        <f t="shared" si="20"/>
        <v>6099</v>
      </c>
      <c r="AW57" s="21"/>
      <c r="AX57" s="24"/>
      <c r="AY57" s="23"/>
      <c r="AZ57" s="24"/>
      <c r="BA57" s="24">
        <f t="shared" si="21"/>
        <v>0</v>
      </c>
      <c r="BB57" s="21"/>
      <c r="BC57" s="24"/>
      <c r="BD57" s="23"/>
      <c r="BE57" s="24"/>
      <c r="BF57" s="24">
        <f t="shared" si="2"/>
        <v>0</v>
      </c>
      <c r="BG57" s="21"/>
      <c r="BH57" s="24"/>
      <c r="BI57" s="23"/>
      <c r="BJ57" s="24"/>
      <c r="BK57" s="24">
        <f t="shared" si="22"/>
        <v>0</v>
      </c>
      <c r="BL57" s="21"/>
      <c r="BM57" s="24"/>
      <c r="BN57" s="23"/>
      <c r="BO57" s="24"/>
      <c r="BP57" s="24">
        <f t="shared" si="23"/>
        <v>0</v>
      </c>
      <c r="BQ57" s="21"/>
      <c r="BR57" s="24"/>
      <c r="BS57" s="23"/>
      <c r="BT57" s="24"/>
      <c r="BU57" s="24">
        <f t="shared" si="24"/>
        <v>0</v>
      </c>
      <c r="BV57" s="21"/>
      <c r="BW57" s="24"/>
      <c r="BX57" s="23"/>
      <c r="BY57" s="24"/>
      <c r="BZ57" s="24">
        <f t="shared" si="25"/>
        <v>0</v>
      </c>
      <c r="CA57" s="21"/>
      <c r="CB57" s="24"/>
      <c r="CC57" s="23"/>
      <c r="CD57" s="24"/>
      <c r="CE57" s="24">
        <f t="shared" si="26"/>
        <v>0</v>
      </c>
      <c r="CF57" s="21"/>
      <c r="CG57" s="24"/>
      <c r="CH57" s="23"/>
      <c r="CI57" s="24"/>
      <c r="CJ57" s="24">
        <f t="shared" si="30"/>
        <v>0</v>
      </c>
      <c r="CK57" s="21"/>
      <c r="CL57" s="24"/>
      <c r="CM57" s="23"/>
      <c r="CN57" s="24"/>
      <c r="CO57" s="24">
        <f t="shared" si="27"/>
        <v>0</v>
      </c>
      <c r="CP57" s="24">
        <f t="shared" si="34"/>
        <v>62</v>
      </c>
      <c r="CQ57" s="24">
        <f t="shared" si="28"/>
        <v>121.98</v>
      </c>
      <c r="CR57" s="24">
        <f t="shared" si="29"/>
        <v>7562.76</v>
      </c>
      <c r="CS57" s="25"/>
    </row>
    <row r="58" spans="1:97" ht="33.75" x14ac:dyDescent="0.2">
      <c r="A58" s="27" t="s">
        <v>23</v>
      </c>
      <c r="B58" s="52" t="s">
        <v>376</v>
      </c>
      <c r="C58" s="66" t="s">
        <v>18</v>
      </c>
      <c r="D58" s="21"/>
      <c r="E58" s="22"/>
      <c r="F58" s="22"/>
      <c r="G58" s="95"/>
      <c r="H58" s="24"/>
      <c r="I58" s="21"/>
      <c r="J58" s="22"/>
      <c r="K58" s="22"/>
      <c r="L58" s="24"/>
      <c r="M58" s="24"/>
      <c r="N58" s="21"/>
      <c r="O58" s="24"/>
      <c r="P58" s="23"/>
      <c r="Q58" s="24"/>
      <c r="R58" s="24"/>
      <c r="S58" s="21"/>
      <c r="T58" s="24"/>
      <c r="U58" s="23"/>
      <c r="V58" s="24"/>
      <c r="W58" s="24"/>
      <c r="X58" s="21"/>
      <c r="Y58" s="24"/>
      <c r="Z58" s="23"/>
      <c r="AA58" s="95"/>
      <c r="AB58" s="24"/>
      <c r="AC58" s="21"/>
      <c r="AD58" s="24"/>
      <c r="AE58" s="23"/>
      <c r="AF58" s="24"/>
      <c r="AG58" s="24"/>
      <c r="AH58" s="21"/>
      <c r="AI58" s="24"/>
      <c r="AJ58" s="23"/>
      <c r="AK58" s="95"/>
      <c r="AL58" s="24"/>
      <c r="AM58" s="21"/>
      <c r="AN58" s="24"/>
      <c r="AO58" s="23"/>
      <c r="AP58" s="24"/>
      <c r="AQ58" s="24"/>
      <c r="AR58" s="21"/>
      <c r="AS58" s="24"/>
      <c r="AT58" s="23">
        <v>200</v>
      </c>
      <c r="AU58" s="95">
        <v>3879</v>
      </c>
      <c r="AV58" s="24">
        <f t="shared" si="20"/>
        <v>775800</v>
      </c>
      <c r="AW58" s="21"/>
      <c r="AX58" s="24"/>
      <c r="AY58" s="23"/>
      <c r="AZ58" s="24"/>
      <c r="BA58" s="24">
        <f t="shared" si="21"/>
        <v>0</v>
      </c>
      <c r="BB58" s="21"/>
      <c r="BC58" s="24"/>
      <c r="BD58" s="23"/>
      <c r="BE58" s="24"/>
      <c r="BF58" s="24">
        <f t="shared" si="2"/>
        <v>0</v>
      </c>
      <c r="BG58" s="21"/>
      <c r="BH58" s="24"/>
      <c r="BI58" s="23"/>
      <c r="BJ58" s="24"/>
      <c r="BK58" s="24">
        <f t="shared" si="22"/>
        <v>0</v>
      </c>
      <c r="BL58" s="21"/>
      <c r="BM58" s="24"/>
      <c r="BN58" s="23"/>
      <c r="BO58" s="24"/>
      <c r="BP58" s="24">
        <f t="shared" si="23"/>
        <v>0</v>
      </c>
      <c r="BQ58" s="21"/>
      <c r="BR58" s="24"/>
      <c r="BS58" s="23"/>
      <c r="BT58" s="24"/>
      <c r="BU58" s="24">
        <f t="shared" si="24"/>
        <v>0</v>
      </c>
      <c r="BV58" s="21"/>
      <c r="BW58" s="24"/>
      <c r="BX58" s="23"/>
      <c r="BY58" s="24"/>
      <c r="BZ58" s="24">
        <f t="shared" si="25"/>
        <v>0</v>
      </c>
      <c r="CA58" s="21"/>
      <c r="CB58" s="24"/>
      <c r="CC58" s="23"/>
      <c r="CD58" s="24"/>
      <c r="CE58" s="24">
        <f t="shared" si="26"/>
        <v>0</v>
      </c>
      <c r="CF58" s="21"/>
      <c r="CG58" s="24"/>
      <c r="CH58" s="23"/>
      <c r="CI58" s="24"/>
      <c r="CJ58" s="24">
        <f t="shared" si="30"/>
        <v>0</v>
      </c>
      <c r="CK58" s="21"/>
      <c r="CL58" s="24"/>
      <c r="CM58" s="23"/>
      <c r="CN58" s="24"/>
      <c r="CO58" s="24">
        <f t="shared" si="27"/>
        <v>0</v>
      </c>
      <c r="CP58" s="24">
        <f t="shared" si="34"/>
        <v>200</v>
      </c>
      <c r="CQ58" s="24">
        <f t="shared" si="28"/>
        <v>3879</v>
      </c>
      <c r="CR58" s="24">
        <f t="shared" si="29"/>
        <v>775800</v>
      </c>
      <c r="CS58" s="25"/>
    </row>
    <row r="59" spans="1:97" ht="33.75" x14ac:dyDescent="0.2">
      <c r="A59" s="18" t="s">
        <v>23</v>
      </c>
      <c r="B59" s="19" t="s">
        <v>377</v>
      </c>
      <c r="C59" s="66" t="s">
        <v>18</v>
      </c>
      <c r="D59" s="21"/>
      <c r="E59" s="22"/>
      <c r="F59" s="22"/>
      <c r="G59" s="24"/>
      <c r="H59" s="24"/>
      <c r="I59" s="21"/>
      <c r="J59" s="22"/>
      <c r="K59" s="22"/>
      <c r="L59" s="24"/>
      <c r="M59" s="24"/>
      <c r="N59" s="21"/>
      <c r="O59" s="24"/>
      <c r="P59" s="23"/>
      <c r="Q59" s="24"/>
      <c r="R59" s="24"/>
      <c r="S59" s="21"/>
      <c r="T59" s="24"/>
      <c r="U59" s="23"/>
      <c r="V59" s="24"/>
      <c r="W59" s="24"/>
      <c r="X59" s="21"/>
      <c r="Y59" s="24"/>
      <c r="Z59" s="23"/>
      <c r="AA59" s="24"/>
      <c r="AB59" s="24"/>
      <c r="AC59" s="21"/>
      <c r="AD59" s="24"/>
      <c r="AE59" s="23"/>
      <c r="AF59" s="24"/>
      <c r="AG59" s="24"/>
      <c r="AH59" s="21"/>
      <c r="AI59" s="24"/>
      <c r="AJ59" s="23"/>
      <c r="AK59" s="24"/>
      <c r="AL59" s="24"/>
      <c r="AM59" s="21"/>
      <c r="AN59" s="24"/>
      <c r="AO59" s="23"/>
      <c r="AP59" s="24"/>
      <c r="AQ59" s="24"/>
      <c r="AR59" s="21"/>
      <c r="AS59" s="24"/>
      <c r="AT59" s="23">
        <v>50</v>
      </c>
      <c r="AU59" s="24">
        <v>3109.04</v>
      </c>
      <c r="AV59" s="24">
        <f t="shared" si="20"/>
        <v>155452</v>
      </c>
      <c r="AW59" s="21"/>
      <c r="AX59" s="24"/>
      <c r="AY59" s="23"/>
      <c r="AZ59" s="24"/>
      <c r="BA59" s="24">
        <f t="shared" si="21"/>
        <v>0</v>
      </c>
      <c r="BB59" s="21"/>
      <c r="BC59" s="24"/>
      <c r="BD59" s="23"/>
      <c r="BE59" s="24"/>
      <c r="BF59" s="24">
        <f t="shared" si="2"/>
        <v>0</v>
      </c>
      <c r="BG59" s="21"/>
      <c r="BH59" s="24"/>
      <c r="BI59" s="23"/>
      <c r="BJ59" s="24"/>
      <c r="BK59" s="24">
        <f t="shared" si="22"/>
        <v>0</v>
      </c>
      <c r="BL59" s="21"/>
      <c r="BM59" s="24"/>
      <c r="BN59" s="23"/>
      <c r="BO59" s="24"/>
      <c r="BP59" s="24">
        <f t="shared" si="23"/>
        <v>0</v>
      </c>
      <c r="BQ59" s="21"/>
      <c r="BR59" s="24"/>
      <c r="BS59" s="23"/>
      <c r="BT59" s="24"/>
      <c r="BU59" s="24">
        <f t="shared" si="24"/>
        <v>0</v>
      </c>
      <c r="BV59" s="21"/>
      <c r="BW59" s="24"/>
      <c r="BX59" s="23"/>
      <c r="BY59" s="24"/>
      <c r="BZ59" s="24">
        <f t="shared" si="25"/>
        <v>0</v>
      </c>
      <c r="CA59" s="21"/>
      <c r="CB59" s="24"/>
      <c r="CC59" s="23"/>
      <c r="CD59" s="24"/>
      <c r="CE59" s="24">
        <f t="shared" si="26"/>
        <v>0</v>
      </c>
      <c r="CF59" s="21"/>
      <c r="CG59" s="24"/>
      <c r="CH59" s="23"/>
      <c r="CI59" s="24"/>
      <c r="CJ59" s="24">
        <f t="shared" si="30"/>
        <v>0</v>
      </c>
      <c r="CK59" s="21"/>
      <c r="CL59" s="24"/>
      <c r="CM59" s="23"/>
      <c r="CN59" s="24"/>
      <c r="CO59" s="24">
        <f t="shared" si="27"/>
        <v>0</v>
      </c>
      <c r="CP59" s="24">
        <f t="shared" si="34"/>
        <v>50</v>
      </c>
      <c r="CQ59" s="24">
        <f t="shared" si="28"/>
        <v>3109.04</v>
      </c>
      <c r="CR59" s="24">
        <f t="shared" si="29"/>
        <v>155452</v>
      </c>
      <c r="CS59" s="25"/>
    </row>
    <row r="60" spans="1:97" ht="12.75" x14ac:dyDescent="0.2">
      <c r="A60" s="18" t="s">
        <v>23</v>
      </c>
      <c r="B60" s="19"/>
      <c r="C60" s="20"/>
      <c r="D60" s="21"/>
      <c r="E60" s="22"/>
      <c r="F60" s="22"/>
      <c r="G60" s="24"/>
      <c r="H60" s="24">
        <f t="shared" si="31"/>
        <v>0</v>
      </c>
      <c r="I60" s="21"/>
      <c r="J60" s="22"/>
      <c r="K60" s="22"/>
      <c r="L60" s="24"/>
      <c r="M60" s="24">
        <f t="shared" ref="M60:M84" si="35">L60*K60</f>
        <v>0</v>
      </c>
      <c r="N60" s="21"/>
      <c r="O60" s="24"/>
      <c r="P60" s="23"/>
      <c r="Q60" s="24"/>
      <c r="R60" s="24">
        <f t="shared" ref="R60:R84" si="36">Q60*P60</f>
        <v>0</v>
      </c>
      <c r="S60" s="21"/>
      <c r="T60" s="24"/>
      <c r="U60" s="23"/>
      <c r="V60" s="24"/>
      <c r="W60" s="24">
        <f t="shared" ref="W60:W84" si="37">V60*U60</f>
        <v>0</v>
      </c>
      <c r="X60" s="21"/>
      <c r="Y60" s="24"/>
      <c r="Z60" s="23"/>
      <c r="AA60" s="24"/>
      <c r="AB60" s="24">
        <f t="shared" si="17"/>
        <v>0</v>
      </c>
      <c r="AC60" s="21"/>
      <c r="AD60" s="24"/>
      <c r="AE60" s="23"/>
      <c r="AF60" s="24"/>
      <c r="AG60" s="24">
        <f t="shared" ref="AG60:AG84" si="38">AF60*AE60</f>
        <v>0</v>
      </c>
      <c r="AH60" s="21"/>
      <c r="AI60" s="24"/>
      <c r="AJ60" s="23"/>
      <c r="AK60" s="24"/>
      <c r="AL60" s="24">
        <f t="shared" si="18"/>
        <v>0</v>
      </c>
      <c r="AM60" s="21"/>
      <c r="AN60" s="24"/>
      <c r="AO60" s="23"/>
      <c r="AP60" s="24"/>
      <c r="AQ60" s="24">
        <f t="shared" si="19"/>
        <v>0</v>
      </c>
      <c r="AR60" s="21"/>
      <c r="AS60" s="24"/>
      <c r="AT60" s="23"/>
      <c r="AU60" s="24"/>
      <c r="AV60" s="24">
        <f t="shared" si="20"/>
        <v>0</v>
      </c>
      <c r="AW60" s="21"/>
      <c r="AX60" s="24"/>
      <c r="AY60" s="23"/>
      <c r="AZ60" s="24"/>
      <c r="BA60" s="24">
        <f t="shared" si="21"/>
        <v>0</v>
      </c>
      <c r="BB60" s="21"/>
      <c r="BC60" s="24"/>
      <c r="BD60" s="23"/>
      <c r="BE60" s="24"/>
      <c r="BF60" s="24">
        <f t="shared" si="2"/>
        <v>0</v>
      </c>
      <c r="BG60" s="21"/>
      <c r="BH60" s="24"/>
      <c r="BI60" s="23"/>
      <c r="BJ60" s="24"/>
      <c r="BK60" s="24">
        <f t="shared" si="22"/>
        <v>0</v>
      </c>
      <c r="BL60" s="21"/>
      <c r="BM60" s="24"/>
      <c r="BN60" s="23"/>
      <c r="BO60" s="24"/>
      <c r="BP60" s="24">
        <f t="shared" si="23"/>
        <v>0</v>
      </c>
      <c r="BQ60" s="21"/>
      <c r="BR60" s="24"/>
      <c r="BS60" s="23"/>
      <c r="BT60" s="24"/>
      <c r="BU60" s="24">
        <f t="shared" si="24"/>
        <v>0</v>
      </c>
      <c r="BV60" s="21"/>
      <c r="BW60" s="24"/>
      <c r="BX60" s="23"/>
      <c r="BY60" s="24"/>
      <c r="BZ60" s="24">
        <f t="shared" si="25"/>
        <v>0</v>
      </c>
      <c r="CA60" s="21"/>
      <c r="CB60" s="24"/>
      <c r="CC60" s="23"/>
      <c r="CD60" s="24"/>
      <c r="CE60" s="24">
        <f t="shared" si="26"/>
        <v>0</v>
      </c>
      <c r="CF60" s="21"/>
      <c r="CG60" s="24"/>
      <c r="CH60" s="23"/>
      <c r="CI60" s="24"/>
      <c r="CJ60" s="24">
        <f t="shared" si="30"/>
        <v>0</v>
      </c>
      <c r="CK60" s="21"/>
      <c r="CL60" s="24"/>
      <c r="CM60" s="23"/>
      <c r="CN60" s="24"/>
      <c r="CO60" s="24">
        <f t="shared" si="27"/>
        <v>0</v>
      </c>
      <c r="CP60" s="24">
        <f t="shared" si="34"/>
        <v>0</v>
      </c>
      <c r="CQ60" s="24" t="e">
        <f t="shared" si="28"/>
        <v>#DIV/0!</v>
      </c>
      <c r="CR60" s="24">
        <f t="shared" si="29"/>
        <v>0</v>
      </c>
      <c r="CS60" s="25"/>
    </row>
    <row r="61" spans="1:97" ht="12.75" x14ac:dyDescent="0.2">
      <c r="A61" s="18" t="s">
        <v>23</v>
      </c>
      <c r="B61" s="19"/>
      <c r="C61" s="20"/>
      <c r="D61" s="21"/>
      <c r="E61" s="22"/>
      <c r="F61" s="22"/>
      <c r="G61" s="24"/>
      <c r="H61" s="24">
        <f t="shared" si="31"/>
        <v>0</v>
      </c>
      <c r="I61" s="21"/>
      <c r="J61" s="22"/>
      <c r="K61" s="22"/>
      <c r="L61" s="24"/>
      <c r="M61" s="24">
        <f t="shared" si="35"/>
        <v>0</v>
      </c>
      <c r="N61" s="21"/>
      <c r="O61" s="24"/>
      <c r="P61" s="23"/>
      <c r="Q61" s="24"/>
      <c r="R61" s="24">
        <f t="shared" si="36"/>
        <v>0</v>
      </c>
      <c r="S61" s="21"/>
      <c r="T61" s="24"/>
      <c r="U61" s="23"/>
      <c r="V61" s="24"/>
      <c r="W61" s="24">
        <f t="shared" si="37"/>
        <v>0</v>
      </c>
      <c r="X61" s="21"/>
      <c r="Y61" s="24"/>
      <c r="Z61" s="23"/>
      <c r="AA61" s="24"/>
      <c r="AB61" s="24">
        <f t="shared" si="17"/>
        <v>0</v>
      </c>
      <c r="AC61" s="21"/>
      <c r="AD61" s="24"/>
      <c r="AE61" s="23"/>
      <c r="AF61" s="24"/>
      <c r="AG61" s="24">
        <f t="shared" si="38"/>
        <v>0</v>
      </c>
      <c r="AH61" s="21"/>
      <c r="AI61" s="24"/>
      <c r="AJ61" s="23"/>
      <c r="AK61" s="24"/>
      <c r="AL61" s="24">
        <f t="shared" si="18"/>
        <v>0</v>
      </c>
      <c r="AM61" s="21"/>
      <c r="AN61" s="24"/>
      <c r="AO61" s="23"/>
      <c r="AP61" s="24"/>
      <c r="AQ61" s="24">
        <f t="shared" si="19"/>
        <v>0</v>
      </c>
      <c r="AR61" s="21"/>
      <c r="AS61" s="24"/>
      <c r="AT61" s="23"/>
      <c r="AU61" s="24"/>
      <c r="AV61" s="24">
        <f t="shared" si="20"/>
        <v>0</v>
      </c>
      <c r="AW61" s="21"/>
      <c r="AX61" s="24"/>
      <c r="AY61" s="23"/>
      <c r="AZ61" s="24"/>
      <c r="BA61" s="24">
        <f t="shared" si="21"/>
        <v>0</v>
      </c>
      <c r="BB61" s="21"/>
      <c r="BC61" s="24"/>
      <c r="BD61" s="23"/>
      <c r="BE61" s="24"/>
      <c r="BF61" s="24">
        <f t="shared" si="2"/>
        <v>0</v>
      </c>
      <c r="BG61" s="21"/>
      <c r="BH61" s="24"/>
      <c r="BI61" s="23"/>
      <c r="BJ61" s="24"/>
      <c r="BK61" s="24">
        <f t="shared" si="22"/>
        <v>0</v>
      </c>
      <c r="BL61" s="21"/>
      <c r="BM61" s="24"/>
      <c r="BN61" s="23"/>
      <c r="BO61" s="24"/>
      <c r="BP61" s="24">
        <f t="shared" si="23"/>
        <v>0</v>
      </c>
      <c r="BQ61" s="21"/>
      <c r="BR61" s="24"/>
      <c r="BS61" s="23"/>
      <c r="BT61" s="24"/>
      <c r="BU61" s="24">
        <f t="shared" si="24"/>
        <v>0</v>
      </c>
      <c r="BV61" s="21"/>
      <c r="BW61" s="24"/>
      <c r="BX61" s="23"/>
      <c r="BY61" s="24"/>
      <c r="BZ61" s="24">
        <f t="shared" si="25"/>
        <v>0</v>
      </c>
      <c r="CA61" s="21"/>
      <c r="CB61" s="24"/>
      <c r="CC61" s="23"/>
      <c r="CD61" s="24"/>
      <c r="CE61" s="24">
        <f t="shared" si="26"/>
        <v>0</v>
      </c>
      <c r="CF61" s="21"/>
      <c r="CG61" s="24"/>
      <c r="CH61" s="23"/>
      <c r="CI61" s="24"/>
      <c r="CJ61" s="24">
        <f t="shared" si="30"/>
        <v>0</v>
      </c>
      <c r="CK61" s="21"/>
      <c r="CL61" s="24"/>
      <c r="CM61" s="23"/>
      <c r="CN61" s="24"/>
      <c r="CO61" s="24">
        <f t="shared" si="27"/>
        <v>0</v>
      </c>
      <c r="CP61" s="24">
        <f t="shared" si="34"/>
        <v>0</v>
      </c>
      <c r="CQ61" s="24" t="e">
        <f t="shared" si="28"/>
        <v>#DIV/0!</v>
      </c>
      <c r="CR61" s="24">
        <f t="shared" si="29"/>
        <v>0</v>
      </c>
      <c r="CS61" s="25"/>
    </row>
    <row r="62" spans="1:97" ht="12.75" x14ac:dyDescent="0.2">
      <c r="A62" s="18" t="s">
        <v>23</v>
      </c>
      <c r="B62" s="19"/>
      <c r="C62" s="20"/>
      <c r="D62" s="21"/>
      <c r="E62" s="22"/>
      <c r="F62" s="22"/>
      <c r="G62" s="24"/>
      <c r="H62" s="24">
        <f t="shared" si="31"/>
        <v>0</v>
      </c>
      <c r="I62" s="21"/>
      <c r="J62" s="22"/>
      <c r="K62" s="22"/>
      <c r="L62" s="24"/>
      <c r="M62" s="24">
        <f t="shared" si="35"/>
        <v>0</v>
      </c>
      <c r="N62" s="21"/>
      <c r="O62" s="24"/>
      <c r="P62" s="23"/>
      <c r="Q62" s="24"/>
      <c r="R62" s="24">
        <f t="shared" si="36"/>
        <v>0</v>
      </c>
      <c r="S62" s="21"/>
      <c r="T62" s="24"/>
      <c r="U62" s="23"/>
      <c r="V62" s="24"/>
      <c r="W62" s="24">
        <f t="shared" si="37"/>
        <v>0</v>
      </c>
      <c r="X62" s="21"/>
      <c r="Y62" s="24"/>
      <c r="Z62" s="23"/>
      <c r="AA62" s="24"/>
      <c r="AB62" s="24">
        <f t="shared" si="17"/>
        <v>0</v>
      </c>
      <c r="AC62" s="21"/>
      <c r="AD62" s="24"/>
      <c r="AE62" s="23"/>
      <c r="AF62" s="24"/>
      <c r="AG62" s="24">
        <f t="shared" si="38"/>
        <v>0</v>
      </c>
      <c r="AH62" s="21"/>
      <c r="AI62" s="24"/>
      <c r="AJ62" s="23"/>
      <c r="AK62" s="24"/>
      <c r="AL62" s="24">
        <f t="shared" si="18"/>
        <v>0</v>
      </c>
      <c r="AM62" s="21"/>
      <c r="AN62" s="24"/>
      <c r="AO62" s="23"/>
      <c r="AP62" s="24"/>
      <c r="AQ62" s="24">
        <f t="shared" si="19"/>
        <v>0</v>
      </c>
      <c r="AR62" s="21"/>
      <c r="AS62" s="24"/>
      <c r="AT62" s="23"/>
      <c r="AU62" s="24"/>
      <c r="AV62" s="24">
        <f t="shared" si="20"/>
        <v>0</v>
      </c>
      <c r="AW62" s="21"/>
      <c r="AX62" s="24"/>
      <c r="AY62" s="23"/>
      <c r="AZ62" s="24"/>
      <c r="BA62" s="24">
        <f t="shared" si="21"/>
        <v>0</v>
      </c>
      <c r="BB62" s="21"/>
      <c r="BC62" s="24"/>
      <c r="BD62" s="23"/>
      <c r="BE62" s="24"/>
      <c r="BF62" s="24">
        <f t="shared" si="2"/>
        <v>0</v>
      </c>
      <c r="BG62" s="21"/>
      <c r="BH62" s="24"/>
      <c r="BI62" s="23"/>
      <c r="BJ62" s="24"/>
      <c r="BK62" s="24">
        <f t="shared" si="22"/>
        <v>0</v>
      </c>
      <c r="BL62" s="21"/>
      <c r="BM62" s="24"/>
      <c r="BN62" s="23"/>
      <c r="BO62" s="24"/>
      <c r="BP62" s="24">
        <f t="shared" si="23"/>
        <v>0</v>
      </c>
      <c r="BQ62" s="21"/>
      <c r="BR62" s="24"/>
      <c r="BS62" s="23"/>
      <c r="BT62" s="24"/>
      <c r="BU62" s="24">
        <f t="shared" si="24"/>
        <v>0</v>
      </c>
      <c r="BV62" s="21"/>
      <c r="BW62" s="24"/>
      <c r="BX62" s="23"/>
      <c r="BY62" s="24"/>
      <c r="BZ62" s="24">
        <f t="shared" si="25"/>
        <v>0</v>
      </c>
      <c r="CA62" s="21"/>
      <c r="CB62" s="24"/>
      <c r="CC62" s="23"/>
      <c r="CD62" s="24"/>
      <c r="CE62" s="24">
        <f t="shared" si="26"/>
        <v>0</v>
      </c>
      <c r="CF62" s="21"/>
      <c r="CG62" s="24"/>
      <c r="CH62" s="23"/>
      <c r="CI62" s="24"/>
      <c r="CJ62" s="24">
        <f t="shared" si="30"/>
        <v>0</v>
      </c>
      <c r="CK62" s="21"/>
      <c r="CL62" s="24"/>
      <c r="CM62" s="23"/>
      <c r="CN62" s="24"/>
      <c r="CO62" s="24">
        <f t="shared" si="27"/>
        <v>0</v>
      </c>
      <c r="CP62" s="24">
        <f t="shared" si="34"/>
        <v>0</v>
      </c>
      <c r="CQ62" s="24" t="e">
        <f t="shared" si="28"/>
        <v>#DIV/0!</v>
      </c>
      <c r="CR62" s="24">
        <f t="shared" si="29"/>
        <v>0</v>
      </c>
      <c r="CS62" s="25"/>
    </row>
    <row r="63" spans="1:97" ht="12.75" x14ac:dyDescent="0.2">
      <c r="A63" s="27" t="s">
        <v>23</v>
      </c>
      <c r="B63" s="28"/>
      <c r="C63" s="26"/>
      <c r="D63" s="21"/>
      <c r="E63" s="22"/>
      <c r="F63" s="22"/>
      <c r="G63" s="24"/>
      <c r="H63" s="24">
        <f t="shared" si="31"/>
        <v>0</v>
      </c>
      <c r="I63" s="21"/>
      <c r="J63" s="22"/>
      <c r="K63" s="22"/>
      <c r="L63" s="24"/>
      <c r="M63" s="24">
        <f t="shared" si="35"/>
        <v>0</v>
      </c>
      <c r="N63" s="21"/>
      <c r="O63" s="24"/>
      <c r="P63" s="23"/>
      <c r="Q63" s="24"/>
      <c r="R63" s="24">
        <f t="shared" si="36"/>
        <v>0</v>
      </c>
      <c r="S63" s="21"/>
      <c r="T63" s="24"/>
      <c r="U63" s="23"/>
      <c r="V63" s="24"/>
      <c r="W63" s="24">
        <f t="shared" si="37"/>
        <v>0</v>
      </c>
      <c r="X63" s="21"/>
      <c r="Y63" s="24"/>
      <c r="Z63" s="23"/>
      <c r="AA63" s="24"/>
      <c r="AB63" s="24">
        <f t="shared" si="17"/>
        <v>0</v>
      </c>
      <c r="AC63" s="21"/>
      <c r="AD63" s="24"/>
      <c r="AE63" s="23"/>
      <c r="AF63" s="24"/>
      <c r="AG63" s="24">
        <f t="shared" si="38"/>
        <v>0</v>
      </c>
      <c r="AH63" s="21"/>
      <c r="AI63" s="24"/>
      <c r="AJ63" s="23"/>
      <c r="AK63" s="24"/>
      <c r="AL63" s="24">
        <f t="shared" si="18"/>
        <v>0</v>
      </c>
      <c r="AM63" s="21"/>
      <c r="AN63" s="24"/>
      <c r="AO63" s="23"/>
      <c r="AP63" s="24"/>
      <c r="AQ63" s="24">
        <f t="shared" si="19"/>
        <v>0</v>
      </c>
      <c r="AR63" s="21"/>
      <c r="AS63" s="24"/>
      <c r="AT63" s="23"/>
      <c r="AU63" s="24"/>
      <c r="AV63" s="24">
        <f t="shared" si="20"/>
        <v>0</v>
      </c>
      <c r="AW63" s="21"/>
      <c r="AX63" s="24"/>
      <c r="AY63" s="23"/>
      <c r="AZ63" s="24"/>
      <c r="BA63" s="24">
        <f t="shared" si="21"/>
        <v>0</v>
      </c>
      <c r="BB63" s="21"/>
      <c r="BC63" s="24"/>
      <c r="BD63" s="23"/>
      <c r="BE63" s="24"/>
      <c r="BF63" s="24">
        <f t="shared" si="2"/>
        <v>0</v>
      </c>
      <c r="BG63" s="21"/>
      <c r="BH63" s="24"/>
      <c r="BI63" s="23"/>
      <c r="BJ63" s="24"/>
      <c r="BK63" s="24">
        <f t="shared" si="22"/>
        <v>0</v>
      </c>
      <c r="BL63" s="21"/>
      <c r="BM63" s="24"/>
      <c r="BN63" s="23"/>
      <c r="BO63" s="24"/>
      <c r="BP63" s="24">
        <f t="shared" si="23"/>
        <v>0</v>
      </c>
      <c r="BQ63" s="21"/>
      <c r="BR63" s="24"/>
      <c r="BS63" s="23"/>
      <c r="BT63" s="24"/>
      <c r="BU63" s="24">
        <f t="shared" si="24"/>
        <v>0</v>
      </c>
      <c r="BV63" s="21"/>
      <c r="BW63" s="24"/>
      <c r="BX63" s="23"/>
      <c r="BY63" s="24"/>
      <c r="BZ63" s="24">
        <f t="shared" si="25"/>
        <v>0</v>
      </c>
      <c r="CA63" s="21"/>
      <c r="CB63" s="24"/>
      <c r="CC63" s="23"/>
      <c r="CD63" s="24"/>
      <c r="CE63" s="24">
        <f t="shared" si="26"/>
        <v>0</v>
      </c>
      <c r="CF63" s="21"/>
      <c r="CG63" s="24"/>
      <c r="CH63" s="23"/>
      <c r="CI63" s="24"/>
      <c r="CJ63" s="24">
        <f t="shared" si="30"/>
        <v>0</v>
      </c>
      <c r="CK63" s="21"/>
      <c r="CL63" s="24"/>
      <c r="CM63" s="23"/>
      <c r="CN63" s="24"/>
      <c r="CO63" s="24">
        <f t="shared" si="27"/>
        <v>0</v>
      </c>
      <c r="CP63" s="24">
        <f t="shared" si="34"/>
        <v>0</v>
      </c>
      <c r="CQ63" s="24" t="e">
        <f t="shared" si="28"/>
        <v>#DIV/0!</v>
      </c>
      <c r="CR63" s="24">
        <f t="shared" si="29"/>
        <v>0</v>
      </c>
      <c r="CS63" s="25"/>
    </row>
    <row r="64" spans="1:97" ht="12.75" x14ac:dyDescent="0.2">
      <c r="A64" s="27" t="s">
        <v>23</v>
      </c>
      <c r="B64" s="28"/>
      <c r="C64" s="26"/>
      <c r="D64" s="21"/>
      <c r="E64" s="22"/>
      <c r="F64" s="22"/>
      <c r="G64" s="24"/>
      <c r="H64" s="24">
        <f t="shared" si="31"/>
        <v>0</v>
      </c>
      <c r="I64" s="21"/>
      <c r="J64" s="22"/>
      <c r="K64" s="22"/>
      <c r="L64" s="24"/>
      <c r="M64" s="24">
        <f t="shared" si="35"/>
        <v>0</v>
      </c>
      <c r="N64" s="21"/>
      <c r="O64" s="24"/>
      <c r="P64" s="23"/>
      <c r="Q64" s="24"/>
      <c r="R64" s="24">
        <f t="shared" si="36"/>
        <v>0</v>
      </c>
      <c r="S64" s="21"/>
      <c r="T64" s="24"/>
      <c r="U64" s="23"/>
      <c r="V64" s="24"/>
      <c r="W64" s="24">
        <f t="shared" si="37"/>
        <v>0</v>
      </c>
      <c r="X64" s="21"/>
      <c r="Y64" s="24"/>
      <c r="Z64" s="23"/>
      <c r="AA64" s="24"/>
      <c r="AB64" s="24">
        <f t="shared" si="17"/>
        <v>0</v>
      </c>
      <c r="AC64" s="21"/>
      <c r="AD64" s="24"/>
      <c r="AE64" s="23"/>
      <c r="AF64" s="24"/>
      <c r="AG64" s="24">
        <f t="shared" si="38"/>
        <v>0</v>
      </c>
      <c r="AH64" s="21"/>
      <c r="AI64" s="24"/>
      <c r="AJ64" s="23"/>
      <c r="AK64" s="24"/>
      <c r="AL64" s="24">
        <f t="shared" si="18"/>
        <v>0</v>
      </c>
      <c r="AM64" s="21"/>
      <c r="AN64" s="24"/>
      <c r="AO64" s="23"/>
      <c r="AP64" s="24"/>
      <c r="AQ64" s="24">
        <f t="shared" si="19"/>
        <v>0</v>
      </c>
      <c r="AR64" s="21"/>
      <c r="AS64" s="24"/>
      <c r="AT64" s="23"/>
      <c r="AU64" s="24"/>
      <c r="AV64" s="24">
        <f t="shared" si="20"/>
        <v>0</v>
      </c>
      <c r="AW64" s="21"/>
      <c r="AX64" s="24"/>
      <c r="AY64" s="23"/>
      <c r="AZ64" s="24"/>
      <c r="BA64" s="24">
        <f t="shared" si="21"/>
        <v>0</v>
      </c>
      <c r="BB64" s="21"/>
      <c r="BC64" s="24"/>
      <c r="BD64" s="23"/>
      <c r="BE64" s="24"/>
      <c r="BF64" s="24">
        <f t="shared" si="2"/>
        <v>0</v>
      </c>
      <c r="BG64" s="21"/>
      <c r="BH64" s="24"/>
      <c r="BI64" s="23"/>
      <c r="BJ64" s="24"/>
      <c r="BK64" s="24">
        <f t="shared" si="22"/>
        <v>0</v>
      </c>
      <c r="BL64" s="21"/>
      <c r="BM64" s="24"/>
      <c r="BN64" s="23"/>
      <c r="BO64" s="24"/>
      <c r="BP64" s="24">
        <f t="shared" si="23"/>
        <v>0</v>
      </c>
      <c r="BQ64" s="21"/>
      <c r="BR64" s="24"/>
      <c r="BS64" s="23"/>
      <c r="BT64" s="24"/>
      <c r="BU64" s="24">
        <f t="shared" si="24"/>
        <v>0</v>
      </c>
      <c r="BV64" s="21"/>
      <c r="BW64" s="24"/>
      <c r="BX64" s="23"/>
      <c r="BY64" s="24"/>
      <c r="BZ64" s="24">
        <f t="shared" si="25"/>
        <v>0</v>
      </c>
      <c r="CA64" s="21"/>
      <c r="CB64" s="24"/>
      <c r="CC64" s="23"/>
      <c r="CD64" s="24"/>
      <c r="CE64" s="24">
        <f t="shared" si="26"/>
        <v>0</v>
      </c>
      <c r="CF64" s="21"/>
      <c r="CG64" s="24"/>
      <c r="CH64" s="23"/>
      <c r="CI64" s="24"/>
      <c r="CJ64" s="24">
        <f t="shared" si="30"/>
        <v>0</v>
      </c>
      <c r="CK64" s="21"/>
      <c r="CL64" s="24"/>
      <c r="CM64" s="23"/>
      <c r="CN64" s="24"/>
      <c r="CO64" s="24">
        <f t="shared" si="27"/>
        <v>0</v>
      </c>
      <c r="CP64" s="24">
        <f t="shared" si="34"/>
        <v>0</v>
      </c>
      <c r="CQ64" s="24" t="e">
        <f t="shared" si="28"/>
        <v>#DIV/0!</v>
      </c>
      <c r="CR64" s="24">
        <f t="shared" si="29"/>
        <v>0</v>
      </c>
      <c r="CS64" s="25"/>
    </row>
    <row r="65" spans="1:97" ht="12.75" x14ac:dyDescent="0.2">
      <c r="A65" s="18" t="s">
        <v>23</v>
      </c>
      <c r="B65" s="19"/>
      <c r="C65" s="20"/>
      <c r="D65" s="21"/>
      <c r="E65" s="22"/>
      <c r="F65" s="22"/>
      <c r="G65" s="24"/>
      <c r="H65" s="24">
        <f t="shared" si="31"/>
        <v>0</v>
      </c>
      <c r="I65" s="21"/>
      <c r="J65" s="22"/>
      <c r="K65" s="22"/>
      <c r="L65" s="24"/>
      <c r="M65" s="24">
        <f t="shared" si="35"/>
        <v>0</v>
      </c>
      <c r="N65" s="21"/>
      <c r="O65" s="24"/>
      <c r="P65" s="23"/>
      <c r="Q65" s="24"/>
      <c r="R65" s="24">
        <f t="shared" si="36"/>
        <v>0</v>
      </c>
      <c r="S65" s="21"/>
      <c r="T65" s="24"/>
      <c r="U65" s="23"/>
      <c r="V65" s="24"/>
      <c r="W65" s="24">
        <f t="shared" si="37"/>
        <v>0</v>
      </c>
      <c r="X65" s="21"/>
      <c r="Y65" s="24"/>
      <c r="Z65" s="23"/>
      <c r="AA65" s="24"/>
      <c r="AB65" s="24">
        <f t="shared" si="17"/>
        <v>0</v>
      </c>
      <c r="AC65" s="21"/>
      <c r="AD65" s="24"/>
      <c r="AE65" s="23"/>
      <c r="AF65" s="24"/>
      <c r="AG65" s="24">
        <f t="shared" si="38"/>
        <v>0</v>
      </c>
      <c r="AH65" s="21"/>
      <c r="AI65" s="24"/>
      <c r="AJ65" s="23"/>
      <c r="AK65" s="24"/>
      <c r="AL65" s="24">
        <f t="shared" si="18"/>
        <v>0</v>
      </c>
      <c r="AM65" s="21"/>
      <c r="AN65" s="24"/>
      <c r="AO65" s="23"/>
      <c r="AP65" s="24"/>
      <c r="AQ65" s="24">
        <f t="shared" si="19"/>
        <v>0</v>
      </c>
      <c r="AR65" s="21"/>
      <c r="AS65" s="24"/>
      <c r="AT65" s="23"/>
      <c r="AU65" s="24"/>
      <c r="AV65" s="24">
        <f t="shared" si="20"/>
        <v>0</v>
      </c>
      <c r="AW65" s="21"/>
      <c r="AX65" s="24"/>
      <c r="AY65" s="23"/>
      <c r="AZ65" s="24"/>
      <c r="BA65" s="24">
        <f t="shared" si="21"/>
        <v>0</v>
      </c>
      <c r="BB65" s="21"/>
      <c r="BC65" s="24"/>
      <c r="BD65" s="23"/>
      <c r="BE65" s="24"/>
      <c r="BF65" s="24">
        <f t="shared" si="2"/>
        <v>0</v>
      </c>
      <c r="BG65" s="21"/>
      <c r="BH65" s="24"/>
      <c r="BI65" s="23"/>
      <c r="BJ65" s="24"/>
      <c r="BK65" s="24">
        <f t="shared" si="22"/>
        <v>0</v>
      </c>
      <c r="BL65" s="21"/>
      <c r="BM65" s="24"/>
      <c r="BN65" s="23"/>
      <c r="BO65" s="24"/>
      <c r="BP65" s="24">
        <f t="shared" si="23"/>
        <v>0</v>
      </c>
      <c r="BQ65" s="21"/>
      <c r="BR65" s="24"/>
      <c r="BS65" s="23"/>
      <c r="BT65" s="24"/>
      <c r="BU65" s="24">
        <f t="shared" si="24"/>
        <v>0</v>
      </c>
      <c r="BV65" s="21"/>
      <c r="BW65" s="24"/>
      <c r="BX65" s="23"/>
      <c r="BY65" s="24"/>
      <c r="BZ65" s="24">
        <f t="shared" si="25"/>
        <v>0</v>
      </c>
      <c r="CA65" s="21"/>
      <c r="CB65" s="24"/>
      <c r="CC65" s="23"/>
      <c r="CD65" s="24"/>
      <c r="CE65" s="24">
        <f t="shared" si="26"/>
        <v>0</v>
      </c>
      <c r="CF65" s="21"/>
      <c r="CG65" s="24"/>
      <c r="CH65" s="23"/>
      <c r="CI65" s="24"/>
      <c r="CJ65" s="24">
        <f t="shared" si="30"/>
        <v>0</v>
      </c>
      <c r="CK65" s="21"/>
      <c r="CL65" s="24"/>
      <c r="CM65" s="23"/>
      <c r="CN65" s="24"/>
      <c r="CO65" s="24">
        <f t="shared" si="27"/>
        <v>0</v>
      </c>
      <c r="CP65" s="24">
        <f t="shared" si="34"/>
        <v>0</v>
      </c>
      <c r="CQ65" s="24" t="e">
        <f t="shared" si="28"/>
        <v>#DIV/0!</v>
      </c>
      <c r="CR65" s="24">
        <f t="shared" si="29"/>
        <v>0</v>
      </c>
      <c r="CS65" s="25"/>
    </row>
    <row r="66" spans="1:97" ht="12.75" x14ac:dyDescent="0.2">
      <c r="A66" s="18" t="s">
        <v>23</v>
      </c>
      <c r="B66" s="19"/>
      <c r="C66" s="20"/>
      <c r="D66" s="21"/>
      <c r="E66" s="22"/>
      <c r="F66" s="22"/>
      <c r="G66" s="24"/>
      <c r="H66" s="24">
        <f t="shared" si="31"/>
        <v>0</v>
      </c>
      <c r="I66" s="21"/>
      <c r="J66" s="22"/>
      <c r="K66" s="22"/>
      <c r="L66" s="24"/>
      <c r="M66" s="24">
        <f t="shared" si="35"/>
        <v>0</v>
      </c>
      <c r="N66" s="21"/>
      <c r="O66" s="24"/>
      <c r="P66" s="23"/>
      <c r="Q66" s="24"/>
      <c r="R66" s="24">
        <f t="shared" si="36"/>
        <v>0</v>
      </c>
      <c r="S66" s="21"/>
      <c r="T66" s="24"/>
      <c r="U66" s="23"/>
      <c r="V66" s="24"/>
      <c r="W66" s="24">
        <f t="shared" si="37"/>
        <v>0</v>
      </c>
      <c r="X66" s="21"/>
      <c r="Y66" s="24"/>
      <c r="Z66" s="23"/>
      <c r="AA66" s="24"/>
      <c r="AB66" s="24">
        <f t="shared" si="17"/>
        <v>0</v>
      </c>
      <c r="AC66" s="21"/>
      <c r="AD66" s="24"/>
      <c r="AE66" s="23"/>
      <c r="AF66" s="24"/>
      <c r="AG66" s="24">
        <f t="shared" si="38"/>
        <v>0</v>
      </c>
      <c r="AH66" s="21"/>
      <c r="AI66" s="24"/>
      <c r="AJ66" s="23"/>
      <c r="AK66" s="24"/>
      <c r="AL66" s="24">
        <f t="shared" si="18"/>
        <v>0</v>
      </c>
      <c r="AM66" s="21"/>
      <c r="AN66" s="24"/>
      <c r="AO66" s="23"/>
      <c r="AP66" s="24"/>
      <c r="AQ66" s="24">
        <f t="shared" si="19"/>
        <v>0</v>
      </c>
      <c r="AR66" s="21"/>
      <c r="AS66" s="24"/>
      <c r="AT66" s="23"/>
      <c r="AU66" s="24"/>
      <c r="AV66" s="24">
        <f t="shared" si="20"/>
        <v>0</v>
      </c>
      <c r="AW66" s="21"/>
      <c r="AX66" s="24"/>
      <c r="AY66" s="23"/>
      <c r="AZ66" s="24"/>
      <c r="BA66" s="24">
        <f t="shared" si="21"/>
        <v>0</v>
      </c>
      <c r="BB66" s="21"/>
      <c r="BC66" s="24"/>
      <c r="BD66" s="23"/>
      <c r="BE66" s="24"/>
      <c r="BF66" s="24">
        <f t="shared" si="2"/>
        <v>0</v>
      </c>
      <c r="BG66" s="21"/>
      <c r="BH66" s="24"/>
      <c r="BI66" s="23"/>
      <c r="BJ66" s="24"/>
      <c r="BK66" s="24">
        <f t="shared" si="22"/>
        <v>0</v>
      </c>
      <c r="BL66" s="21"/>
      <c r="BM66" s="24"/>
      <c r="BN66" s="23"/>
      <c r="BO66" s="24"/>
      <c r="BP66" s="24">
        <f t="shared" si="23"/>
        <v>0</v>
      </c>
      <c r="BQ66" s="21"/>
      <c r="BR66" s="24"/>
      <c r="BS66" s="23"/>
      <c r="BT66" s="24"/>
      <c r="BU66" s="24">
        <f t="shared" si="24"/>
        <v>0</v>
      </c>
      <c r="BV66" s="21"/>
      <c r="BW66" s="24"/>
      <c r="BX66" s="23"/>
      <c r="BY66" s="24"/>
      <c r="BZ66" s="24">
        <f t="shared" si="25"/>
        <v>0</v>
      </c>
      <c r="CA66" s="21"/>
      <c r="CB66" s="24"/>
      <c r="CC66" s="23"/>
      <c r="CD66" s="24"/>
      <c r="CE66" s="24">
        <f t="shared" si="26"/>
        <v>0</v>
      </c>
      <c r="CF66" s="21"/>
      <c r="CG66" s="24"/>
      <c r="CH66" s="23"/>
      <c r="CI66" s="24"/>
      <c r="CJ66" s="24">
        <f t="shared" si="30"/>
        <v>0</v>
      </c>
      <c r="CK66" s="21"/>
      <c r="CL66" s="24"/>
      <c r="CM66" s="23"/>
      <c r="CN66" s="24"/>
      <c r="CO66" s="24">
        <f t="shared" si="27"/>
        <v>0</v>
      </c>
      <c r="CP66" s="24">
        <f t="shared" si="34"/>
        <v>0</v>
      </c>
      <c r="CQ66" s="24" t="e">
        <f t="shared" si="28"/>
        <v>#DIV/0!</v>
      </c>
      <c r="CR66" s="24">
        <f t="shared" si="29"/>
        <v>0</v>
      </c>
      <c r="CS66" s="25"/>
    </row>
    <row r="67" spans="1:97" ht="12.75" x14ac:dyDescent="0.2">
      <c r="A67" s="18" t="s">
        <v>23</v>
      </c>
      <c r="B67" s="19"/>
      <c r="C67" s="20"/>
      <c r="D67" s="21"/>
      <c r="E67" s="22"/>
      <c r="F67" s="22"/>
      <c r="G67" s="24"/>
      <c r="H67" s="24">
        <f t="shared" si="31"/>
        <v>0</v>
      </c>
      <c r="I67" s="21"/>
      <c r="J67" s="22"/>
      <c r="K67" s="22"/>
      <c r="L67" s="24"/>
      <c r="M67" s="24">
        <f t="shared" si="35"/>
        <v>0</v>
      </c>
      <c r="N67" s="21"/>
      <c r="O67" s="24"/>
      <c r="P67" s="23"/>
      <c r="Q67" s="24"/>
      <c r="R67" s="24">
        <f t="shared" si="36"/>
        <v>0</v>
      </c>
      <c r="S67" s="21"/>
      <c r="T67" s="24"/>
      <c r="U67" s="23"/>
      <c r="V67" s="24"/>
      <c r="W67" s="24">
        <f t="shared" si="37"/>
        <v>0</v>
      </c>
      <c r="X67" s="21"/>
      <c r="Y67" s="24"/>
      <c r="Z67" s="23"/>
      <c r="AA67" s="24"/>
      <c r="AB67" s="24">
        <f t="shared" si="17"/>
        <v>0</v>
      </c>
      <c r="AC67" s="21"/>
      <c r="AD67" s="24"/>
      <c r="AE67" s="23"/>
      <c r="AF67" s="24"/>
      <c r="AG67" s="24">
        <f t="shared" si="38"/>
        <v>0</v>
      </c>
      <c r="AH67" s="21"/>
      <c r="AI67" s="24"/>
      <c r="AJ67" s="23"/>
      <c r="AK67" s="24"/>
      <c r="AL67" s="24">
        <f t="shared" si="18"/>
        <v>0</v>
      </c>
      <c r="AM67" s="21"/>
      <c r="AN67" s="24"/>
      <c r="AO67" s="23"/>
      <c r="AP67" s="24"/>
      <c r="AQ67" s="24">
        <f t="shared" si="19"/>
        <v>0</v>
      </c>
      <c r="AR67" s="21"/>
      <c r="AS67" s="24"/>
      <c r="AT67" s="23"/>
      <c r="AU67" s="24"/>
      <c r="AV67" s="24">
        <f t="shared" si="20"/>
        <v>0</v>
      </c>
      <c r="AW67" s="21"/>
      <c r="AX67" s="24"/>
      <c r="AY67" s="23"/>
      <c r="AZ67" s="24"/>
      <c r="BA67" s="24">
        <f t="shared" si="21"/>
        <v>0</v>
      </c>
      <c r="BB67" s="21"/>
      <c r="BC67" s="24"/>
      <c r="BD67" s="23"/>
      <c r="BE67" s="24"/>
      <c r="BF67" s="24">
        <f t="shared" si="2"/>
        <v>0</v>
      </c>
      <c r="BG67" s="21"/>
      <c r="BH67" s="24"/>
      <c r="BI67" s="23"/>
      <c r="BJ67" s="24"/>
      <c r="BK67" s="24">
        <f t="shared" si="22"/>
        <v>0</v>
      </c>
      <c r="BL67" s="21"/>
      <c r="BM67" s="24"/>
      <c r="BN67" s="23"/>
      <c r="BO67" s="24"/>
      <c r="BP67" s="24">
        <f t="shared" si="23"/>
        <v>0</v>
      </c>
      <c r="BQ67" s="21"/>
      <c r="BR67" s="24"/>
      <c r="BS67" s="23"/>
      <c r="BT67" s="24"/>
      <c r="BU67" s="24">
        <f t="shared" si="24"/>
        <v>0</v>
      </c>
      <c r="BV67" s="21"/>
      <c r="BW67" s="24"/>
      <c r="BX67" s="23"/>
      <c r="BY67" s="24"/>
      <c r="BZ67" s="24">
        <f t="shared" si="25"/>
        <v>0</v>
      </c>
      <c r="CA67" s="21"/>
      <c r="CB67" s="24"/>
      <c r="CC67" s="23"/>
      <c r="CD67" s="24"/>
      <c r="CE67" s="24">
        <f t="shared" si="26"/>
        <v>0</v>
      </c>
      <c r="CF67" s="21"/>
      <c r="CG67" s="24"/>
      <c r="CH67" s="23"/>
      <c r="CI67" s="24"/>
      <c r="CJ67" s="24">
        <f t="shared" si="30"/>
        <v>0</v>
      </c>
      <c r="CK67" s="21"/>
      <c r="CL67" s="24"/>
      <c r="CM67" s="23"/>
      <c r="CN67" s="24"/>
      <c r="CO67" s="24">
        <f t="shared" si="27"/>
        <v>0</v>
      </c>
      <c r="CP67" s="24">
        <f t="shared" si="34"/>
        <v>0</v>
      </c>
      <c r="CQ67" s="24" t="e">
        <f t="shared" si="28"/>
        <v>#DIV/0!</v>
      </c>
      <c r="CR67" s="24">
        <f t="shared" si="29"/>
        <v>0</v>
      </c>
      <c r="CS67" s="25"/>
    </row>
    <row r="68" spans="1:97" ht="12.75" x14ac:dyDescent="0.2">
      <c r="A68" s="18" t="s">
        <v>23</v>
      </c>
      <c r="B68" s="19"/>
      <c r="C68" s="20"/>
      <c r="D68" s="21"/>
      <c r="E68" s="22"/>
      <c r="F68" s="22"/>
      <c r="G68" s="24"/>
      <c r="H68" s="24">
        <f t="shared" si="31"/>
        <v>0</v>
      </c>
      <c r="I68" s="21"/>
      <c r="J68" s="22"/>
      <c r="K68" s="22"/>
      <c r="L68" s="24"/>
      <c r="M68" s="24">
        <f t="shared" si="35"/>
        <v>0</v>
      </c>
      <c r="N68" s="21"/>
      <c r="O68" s="24"/>
      <c r="P68" s="23"/>
      <c r="Q68" s="24"/>
      <c r="R68" s="24">
        <f t="shared" si="36"/>
        <v>0</v>
      </c>
      <c r="S68" s="21"/>
      <c r="T68" s="24"/>
      <c r="U68" s="23"/>
      <c r="V68" s="24"/>
      <c r="W68" s="24">
        <f t="shared" si="37"/>
        <v>0</v>
      </c>
      <c r="X68" s="21"/>
      <c r="Y68" s="24"/>
      <c r="Z68" s="23"/>
      <c r="AA68" s="24"/>
      <c r="AB68" s="24">
        <f t="shared" si="17"/>
        <v>0</v>
      </c>
      <c r="AC68" s="21"/>
      <c r="AD68" s="24"/>
      <c r="AE68" s="23"/>
      <c r="AF68" s="24"/>
      <c r="AG68" s="24">
        <f t="shared" si="38"/>
        <v>0</v>
      </c>
      <c r="AH68" s="21"/>
      <c r="AI68" s="24"/>
      <c r="AJ68" s="23"/>
      <c r="AK68" s="24"/>
      <c r="AL68" s="24">
        <f t="shared" si="18"/>
        <v>0</v>
      </c>
      <c r="AM68" s="21"/>
      <c r="AN68" s="24"/>
      <c r="AO68" s="23"/>
      <c r="AP68" s="24"/>
      <c r="AQ68" s="24">
        <f t="shared" si="19"/>
        <v>0</v>
      </c>
      <c r="AR68" s="21"/>
      <c r="AS68" s="24"/>
      <c r="AT68" s="23"/>
      <c r="AU68" s="24"/>
      <c r="AV68" s="24">
        <f t="shared" si="20"/>
        <v>0</v>
      </c>
      <c r="AW68" s="21"/>
      <c r="AX68" s="24"/>
      <c r="AY68" s="23"/>
      <c r="AZ68" s="24"/>
      <c r="BA68" s="24">
        <f t="shared" si="21"/>
        <v>0</v>
      </c>
      <c r="BB68" s="21"/>
      <c r="BC68" s="24"/>
      <c r="BD68" s="23"/>
      <c r="BE68" s="24"/>
      <c r="BF68" s="24">
        <f t="shared" si="2"/>
        <v>0</v>
      </c>
      <c r="BG68" s="21"/>
      <c r="BH68" s="24"/>
      <c r="BI68" s="23"/>
      <c r="BJ68" s="24"/>
      <c r="BK68" s="24">
        <f t="shared" si="22"/>
        <v>0</v>
      </c>
      <c r="BL68" s="21"/>
      <c r="BM68" s="24"/>
      <c r="BN68" s="23"/>
      <c r="BO68" s="24"/>
      <c r="BP68" s="24">
        <f t="shared" si="23"/>
        <v>0</v>
      </c>
      <c r="BQ68" s="21"/>
      <c r="BR68" s="24"/>
      <c r="BS68" s="23"/>
      <c r="BT68" s="24"/>
      <c r="BU68" s="24">
        <f t="shared" si="24"/>
        <v>0</v>
      </c>
      <c r="BV68" s="21"/>
      <c r="BW68" s="24"/>
      <c r="BX68" s="23"/>
      <c r="BY68" s="24"/>
      <c r="BZ68" s="24">
        <f t="shared" si="25"/>
        <v>0</v>
      </c>
      <c r="CA68" s="21"/>
      <c r="CB68" s="24"/>
      <c r="CC68" s="23"/>
      <c r="CD68" s="24"/>
      <c r="CE68" s="24">
        <f t="shared" si="26"/>
        <v>0</v>
      </c>
      <c r="CF68" s="21"/>
      <c r="CG68" s="24"/>
      <c r="CH68" s="23"/>
      <c r="CI68" s="24"/>
      <c r="CJ68" s="24">
        <f t="shared" si="30"/>
        <v>0</v>
      </c>
      <c r="CK68" s="21"/>
      <c r="CL68" s="24"/>
      <c r="CM68" s="23"/>
      <c r="CN68" s="24"/>
      <c r="CO68" s="24">
        <f t="shared" si="27"/>
        <v>0</v>
      </c>
      <c r="CP68" s="24">
        <f t="shared" si="34"/>
        <v>0</v>
      </c>
      <c r="CQ68" s="24" t="e">
        <f t="shared" si="28"/>
        <v>#DIV/0!</v>
      </c>
      <c r="CR68" s="24">
        <f t="shared" si="29"/>
        <v>0</v>
      </c>
      <c r="CS68" s="25"/>
    </row>
    <row r="69" spans="1:97" ht="12.75" x14ac:dyDescent="0.2">
      <c r="A69" s="18" t="s">
        <v>23</v>
      </c>
      <c r="B69" s="19"/>
      <c r="C69" s="20"/>
      <c r="D69" s="21"/>
      <c r="E69" s="22"/>
      <c r="F69" s="22"/>
      <c r="G69" s="24"/>
      <c r="H69" s="24">
        <f t="shared" si="31"/>
        <v>0</v>
      </c>
      <c r="I69" s="21"/>
      <c r="J69" s="22"/>
      <c r="K69" s="22"/>
      <c r="L69" s="24"/>
      <c r="M69" s="24">
        <f t="shared" si="35"/>
        <v>0</v>
      </c>
      <c r="N69" s="21"/>
      <c r="O69" s="24"/>
      <c r="P69" s="23"/>
      <c r="Q69" s="24"/>
      <c r="R69" s="24">
        <f t="shared" si="36"/>
        <v>0</v>
      </c>
      <c r="S69" s="21"/>
      <c r="T69" s="24"/>
      <c r="U69" s="23"/>
      <c r="V69" s="24"/>
      <c r="W69" s="24">
        <f t="shared" si="37"/>
        <v>0</v>
      </c>
      <c r="X69" s="21"/>
      <c r="Y69" s="24"/>
      <c r="Z69" s="23"/>
      <c r="AA69" s="24"/>
      <c r="AB69" s="24">
        <f t="shared" si="17"/>
        <v>0</v>
      </c>
      <c r="AC69" s="21"/>
      <c r="AD69" s="24"/>
      <c r="AE69" s="23"/>
      <c r="AF69" s="24"/>
      <c r="AG69" s="24">
        <f t="shared" si="38"/>
        <v>0</v>
      </c>
      <c r="AH69" s="21"/>
      <c r="AI69" s="24"/>
      <c r="AJ69" s="23"/>
      <c r="AK69" s="24"/>
      <c r="AL69" s="24">
        <f t="shared" si="18"/>
        <v>0</v>
      </c>
      <c r="AM69" s="21"/>
      <c r="AN69" s="24"/>
      <c r="AO69" s="23"/>
      <c r="AP69" s="24"/>
      <c r="AQ69" s="24">
        <f t="shared" si="19"/>
        <v>0</v>
      </c>
      <c r="AR69" s="21"/>
      <c r="AS69" s="24"/>
      <c r="AT69" s="23"/>
      <c r="AU69" s="24"/>
      <c r="AV69" s="24">
        <f t="shared" si="20"/>
        <v>0</v>
      </c>
      <c r="AW69" s="21"/>
      <c r="AX69" s="24"/>
      <c r="AY69" s="23"/>
      <c r="AZ69" s="24"/>
      <c r="BA69" s="24">
        <f t="shared" si="21"/>
        <v>0</v>
      </c>
      <c r="BB69" s="21"/>
      <c r="BC69" s="24"/>
      <c r="BD69" s="23"/>
      <c r="BE69" s="24"/>
      <c r="BF69" s="24">
        <f t="shared" si="2"/>
        <v>0</v>
      </c>
      <c r="BG69" s="21"/>
      <c r="BH69" s="24"/>
      <c r="BI69" s="23"/>
      <c r="BJ69" s="24"/>
      <c r="BK69" s="24">
        <f t="shared" si="22"/>
        <v>0</v>
      </c>
      <c r="BL69" s="21"/>
      <c r="BM69" s="24"/>
      <c r="BN69" s="23"/>
      <c r="BO69" s="24"/>
      <c r="BP69" s="24">
        <f t="shared" si="23"/>
        <v>0</v>
      </c>
      <c r="BQ69" s="21"/>
      <c r="BR69" s="24"/>
      <c r="BS69" s="23"/>
      <c r="BT69" s="24"/>
      <c r="BU69" s="24">
        <f t="shared" si="24"/>
        <v>0</v>
      </c>
      <c r="BV69" s="21"/>
      <c r="BW69" s="24"/>
      <c r="BX69" s="23"/>
      <c r="BY69" s="24"/>
      <c r="BZ69" s="24">
        <f t="shared" si="25"/>
        <v>0</v>
      </c>
      <c r="CA69" s="21"/>
      <c r="CB69" s="24"/>
      <c r="CC69" s="23"/>
      <c r="CD69" s="24"/>
      <c r="CE69" s="24">
        <f t="shared" si="26"/>
        <v>0</v>
      </c>
      <c r="CF69" s="21"/>
      <c r="CG69" s="24"/>
      <c r="CH69" s="23"/>
      <c r="CI69" s="24"/>
      <c r="CJ69" s="24">
        <f t="shared" si="30"/>
        <v>0</v>
      </c>
      <c r="CK69" s="21"/>
      <c r="CL69" s="24"/>
      <c r="CM69" s="23"/>
      <c r="CN69" s="24"/>
      <c r="CO69" s="24">
        <f t="shared" si="27"/>
        <v>0</v>
      </c>
      <c r="CP69" s="24">
        <f t="shared" si="34"/>
        <v>0</v>
      </c>
      <c r="CQ69" s="24" t="e">
        <f t="shared" si="28"/>
        <v>#DIV/0!</v>
      </c>
      <c r="CR69" s="24">
        <f t="shared" si="29"/>
        <v>0</v>
      </c>
      <c r="CS69" s="25"/>
    </row>
    <row r="70" spans="1:97" ht="12.75" x14ac:dyDescent="0.2">
      <c r="A70" s="18" t="s">
        <v>23</v>
      </c>
      <c r="B70" s="19"/>
      <c r="C70" s="20"/>
      <c r="D70" s="21"/>
      <c r="E70" s="22"/>
      <c r="F70" s="22"/>
      <c r="G70" s="24"/>
      <c r="H70" s="24">
        <f t="shared" si="31"/>
        <v>0</v>
      </c>
      <c r="I70" s="21"/>
      <c r="J70" s="22"/>
      <c r="K70" s="22"/>
      <c r="L70" s="24"/>
      <c r="M70" s="24">
        <f t="shared" si="35"/>
        <v>0</v>
      </c>
      <c r="N70" s="21"/>
      <c r="O70" s="24"/>
      <c r="P70" s="23"/>
      <c r="Q70" s="24"/>
      <c r="R70" s="24">
        <f t="shared" si="36"/>
        <v>0</v>
      </c>
      <c r="S70" s="21"/>
      <c r="T70" s="24"/>
      <c r="U70" s="23"/>
      <c r="V70" s="24"/>
      <c r="W70" s="24">
        <f t="shared" si="37"/>
        <v>0</v>
      </c>
      <c r="X70" s="21"/>
      <c r="Y70" s="24"/>
      <c r="Z70" s="23"/>
      <c r="AA70" s="24"/>
      <c r="AB70" s="24">
        <f t="shared" si="17"/>
        <v>0</v>
      </c>
      <c r="AC70" s="21"/>
      <c r="AD70" s="24"/>
      <c r="AE70" s="23"/>
      <c r="AF70" s="24"/>
      <c r="AG70" s="24">
        <f t="shared" si="38"/>
        <v>0</v>
      </c>
      <c r="AH70" s="21"/>
      <c r="AI70" s="24"/>
      <c r="AJ70" s="23"/>
      <c r="AK70" s="24"/>
      <c r="AL70" s="24">
        <f t="shared" si="18"/>
        <v>0</v>
      </c>
      <c r="AM70" s="21"/>
      <c r="AN70" s="24"/>
      <c r="AO70" s="23"/>
      <c r="AP70" s="24"/>
      <c r="AQ70" s="24">
        <f t="shared" si="19"/>
        <v>0</v>
      </c>
      <c r="AR70" s="21"/>
      <c r="AS70" s="24"/>
      <c r="AT70" s="23"/>
      <c r="AU70" s="24"/>
      <c r="AV70" s="24">
        <f t="shared" si="20"/>
        <v>0</v>
      </c>
      <c r="AW70" s="21"/>
      <c r="AX70" s="24"/>
      <c r="AY70" s="23"/>
      <c r="AZ70" s="24"/>
      <c r="BA70" s="24">
        <f t="shared" si="21"/>
        <v>0</v>
      </c>
      <c r="BB70" s="21"/>
      <c r="BC70" s="24"/>
      <c r="BD70" s="23"/>
      <c r="BE70" s="24"/>
      <c r="BF70" s="24">
        <f t="shared" si="2"/>
        <v>0</v>
      </c>
      <c r="BG70" s="21"/>
      <c r="BH70" s="24"/>
      <c r="BI70" s="23"/>
      <c r="BJ70" s="24"/>
      <c r="BK70" s="24">
        <f t="shared" si="22"/>
        <v>0</v>
      </c>
      <c r="BL70" s="21"/>
      <c r="BM70" s="24"/>
      <c r="BN70" s="23"/>
      <c r="BO70" s="24"/>
      <c r="BP70" s="24">
        <f t="shared" si="23"/>
        <v>0</v>
      </c>
      <c r="BQ70" s="21"/>
      <c r="BR70" s="24"/>
      <c r="BS70" s="23"/>
      <c r="BT70" s="24"/>
      <c r="BU70" s="24">
        <f t="shared" si="24"/>
        <v>0</v>
      </c>
      <c r="BV70" s="21"/>
      <c r="BW70" s="24"/>
      <c r="BX70" s="23"/>
      <c r="BY70" s="24"/>
      <c r="BZ70" s="24">
        <f t="shared" si="25"/>
        <v>0</v>
      </c>
      <c r="CA70" s="21"/>
      <c r="CB70" s="24"/>
      <c r="CC70" s="23"/>
      <c r="CD70" s="24"/>
      <c r="CE70" s="24">
        <f t="shared" si="26"/>
        <v>0</v>
      </c>
      <c r="CF70" s="21"/>
      <c r="CG70" s="24"/>
      <c r="CH70" s="23"/>
      <c r="CI70" s="24"/>
      <c r="CJ70" s="24">
        <f t="shared" si="30"/>
        <v>0</v>
      </c>
      <c r="CK70" s="21"/>
      <c r="CL70" s="24"/>
      <c r="CM70" s="23"/>
      <c r="CN70" s="24"/>
      <c r="CO70" s="24">
        <f t="shared" si="27"/>
        <v>0</v>
      </c>
      <c r="CP70" s="24">
        <f t="shared" si="34"/>
        <v>0</v>
      </c>
      <c r="CQ70" s="24" t="e">
        <f t="shared" si="28"/>
        <v>#DIV/0!</v>
      </c>
      <c r="CR70" s="24">
        <f t="shared" si="29"/>
        <v>0</v>
      </c>
      <c r="CS70" s="25"/>
    </row>
    <row r="71" spans="1:97" ht="12.75" x14ac:dyDescent="0.2">
      <c r="A71" s="18" t="s">
        <v>23</v>
      </c>
      <c r="B71" s="19"/>
      <c r="C71" s="20"/>
      <c r="D71" s="21"/>
      <c r="E71" s="22"/>
      <c r="F71" s="22"/>
      <c r="G71" s="24"/>
      <c r="H71" s="24">
        <f t="shared" si="31"/>
        <v>0</v>
      </c>
      <c r="I71" s="21"/>
      <c r="J71" s="22"/>
      <c r="K71" s="22"/>
      <c r="L71" s="24"/>
      <c r="M71" s="24">
        <f t="shared" si="35"/>
        <v>0</v>
      </c>
      <c r="N71" s="21"/>
      <c r="O71" s="24"/>
      <c r="P71" s="23"/>
      <c r="Q71" s="24"/>
      <c r="R71" s="24">
        <f t="shared" si="36"/>
        <v>0</v>
      </c>
      <c r="S71" s="21"/>
      <c r="T71" s="24"/>
      <c r="U71" s="23"/>
      <c r="V71" s="24"/>
      <c r="W71" s="24">
        <f t="shared" si="37"/>
        <v>0</v>
      </c>
      <c r="X71" s="21"/>
      <c r="Y71" s="24"/>
      <c r="Z71" s="23"/>
      <c r="AA71" s="24"/>
      <c r="AB71" s="24">
        <f t="shared" si="17"/>
        <v>0</v>
      </c>
      <c r="AC71" s="21"/>
      <c r="AD71" s="24"/>
      <c r="AE71" s="23"/>
      <c r="AF71" s="24"/>
      <c r="AG71" s="24">
        <f t="shared" si="38"/>
        <v>0</v>
      </c>
      <c r="AH71" s="21"/>
      <c r="AI71" s="24"/>
      <c r="AJ71" s="23"/>
      <c r="AK71" s="24"/>
      <c r="AL71" s="24">
        <f t="shared" si="18"/>
        <v>0</v>
      </c>
      <c r="AM71" s="21"/>
      <c r="AN71" s="24"/>
      <c r="AO71" s="23"/>
      <c r="AP71" s="24"/>
      <c r="AQ71" s="24">
        <f t="shared" si="19"/>
        <v>0</v>
      </c>
      <c r="AR71" s="21"/>
      <c r="AS71" s="24"/>
      <c r="AT71" s="23"/>
      <c r="AU71" s="24"/>
      <c r="AV71" s="24">
        <f t="shared" si="20"/>
        <v>0</v>
      </c>
      <c r="AW71" s="21"/>
      <c r="AX71" s="24"/>
      <c r="AY71" s="23"/>
      <c r="AZ71" s="24"/>
      <c r="BA71" s="24">
        <f t="shared" si="21"/>
        <v>0</v>
      </c>
      <c r="BB71" s="21"/>
      <c r="BC71" s="24"/>
      <c r="BD71" s="23"/>
      <c r="BE71" s="24"/>
      <c r="BF71" s="24">
        <f t="shared" si="2"/>
        <v>0</v>
      </c>
      <c r="BG71" s="21"/>
      <c r="BH71" s="24"/>
      <c r="BI71" s="23"/>
      <c r="BJ71" s="24"/>
      <c r="BK71" s="24">
        <f t="shared" si="22"/>
        <v>0</v>
      </c>
      <c r="BL71" s="21"/>
      <c r="BM71" s="24"/>
      <c r="BN71" s="23"/>
      <c r="BO71" s="24"/>
      <c r="BP71" s="24">
        <f t="shared" si="23"/>
        <v>0</v>
      </c>
      <c r="BQ71" s="21"/>
      <c r="BR71" s="24"/>
      <c r="BS71" s="23"/>
      <c r="BT71" s="24"/>
      <c r="BU71" s="24">
        <f t="shared" si="24"/>
        <v>0</v>
      </c>
      <c r="BV71" s="21"/>
      <c r="BW71" s="24"/>
      <c r="BX71" s="23"/>
      <c r="BY71" s="24"/>
      <c r="BZ71" s="24">
        <f t="shared" si="25"/>
        <v>0</v>
      </c>
      <c r="CA71" s="21"/>
      <c r="CB71" s="24"/>
      <c r="CC71" s="23"/>
      <c r="CD71" s="24"/>
      <c r="CE71" s="24">
        <f t="shared" si="26"/>
        <v>0</v>
      </c>
      <c r="CF71" s="21"/>
      <c r="CG71" s="24"/>
      <c r="CH71" s="23"/>
      <c r="CI71" s="24"/>
      <c r="CJ71" s="24">
        <f t="shared" si="30"/>
        <v>0</v>
      </c>
      <c r="CK71" s="21"/>
      <c r="CL71" s="24"/>
      <c r="CM71" s="23"/>
      <c r="CN71" s="24"/>
      <c r="CO71" s="24">
        <f t="shared" si="27"/>
        <v>0</v>
      </c>
      <c r="CP71" s="24">
        <f t="shared" si="34"/>
        <v>0</v>
      </c>
      <c r="CQ71" s="24" t="e">
        <f t="shared" si="28"/>
        <v>#DIV/0!</v>
      </c>
      <c r="CR71" s="24">
        <f t="shared" si="29"/>
        <v>0</v>
      </c>
      <c r="CS71" s="25"/>
    </row>
    <row r="72" spans="1:97" ht="12.75" x14ac:dyDescent="0.2">
      <c r="A72" s="18" t="s">
        <v>23</v>
      </c>
      <c r="B72" s="19"/>
      <c r="C72" s="20"/>
      <c r="D72" s="21"/>
      <c r="E72" s="22"/>
      <c r="F72" s="22"/>
      <c r="G72" s="24"/>
      <c r="H72" s="24">
        <f t="shared" si="31"/>
        <v>0</v>
      </c>
      <c r="I72" s="21"/>
      <c r="J72" s="22"/>
      <c r="K72" s="22"/>
      <c r="L72" s="24"/>
      <c r="M72" s="24">
        <f t="shared" si="35"/>
        <v>0</v>
      </c>
      <c r="N72" s="21"/>
      <c r="O72" s="24"/>
      <c r="P72" s="23"/>
      <c r="Q72" s="24"/>
      <c r="R72" s="24">
        <f t="shared" si="36"/>
        <v>0</v>
      </c>
      <c r="S72" s="21"/>
      <c r="T72" s="24"/>
      <c r="U72" s="23"/>
      <c r="V72" s="24"/>
      <c r="W72" s="24">
        <f t="shared" si="37"/>
        <v>0</v>
      </c>
      <c r="X72" s="21"/>
      <c r="Y72" s="24"/>
      <c r="Z72" s="23"/>
      <c r="AA72" s="24"/>
      <c r="AB72" s="24">
        <f t="shared" si="17"/>
        <v>0</v>
      </c>
      <c r="AC72" s="21"/>
      <c r="AD72" s="24"/>
      <c r="AE72" s="23"/>
      <c r="AF72" s="24"/>
      <c r="AG72" s="24">
        <f t="shared" si="38"/>
        <v>0</v>
      </c>
      <c r="AH72" s="21"/>
      <c r="AI72" s="24"/>
      <c r="AJ72" s="23"/>
      <c r="AK72" s="24"/>
      <c r="AL72" s="24">
        <f t="shared" si="18"/>
        <v>0</v>
      </c>
      <c r="AM72" s="21"/>
      <c r="AN72" s="24"/>
      <c r="AO72" s="23"/>
      <c r="AP72" s="24"/>
      <c r="AQ72" s="24">
        <f t="shared" si="19"/>
        <v>0</v>
      </c>
      <c r="AR72" s="21"/>
      <c r="AS72" s="24"/>
      <c r="AT72" s="23"/>
      <c r="AU72" s="24"/>
      <c r="AV72" s="24">
        <f t="shared" si="20"/>
        <v>0</v>
      </c>
      <c r="AW72" s="21"/>
      <c r="AX72" s="24"/>
      <c r="AY72" s="23"/>
      <c r="AZ72" s="24"/>
      <c r="BA72" s="24">
        <f t="shared" si="21"/>
        <v>0</v>
      </c>
      <c r="BB72" s="21"/>
      <c r="BC72" s="24"/>
      <c r="BD72" s="23"/>
      <c r="BE72" s="24"/>
      <c r="BF72" s="24">
        <f t="shared" si="2"/>
        <v>0</v>
      </c>
      <c r="BG72" s="21"/>
      <c r="BH72" s="24"/>
      <c r="BI72" s="23"/>
      <c r="BJ72" s="24"/>
      <c r="BK72" s="24">
        <f t="shared" si="22"/>
        <v>0</v>
      </c>
      <c r="BL72" s="21"/>
      <c r="BM72" s="24"/>
      <c r="BN72" s="23"/>
      <c r="BO72" s="24"/>
      <c r="BP72" s="24">
        <f t="shared" si="23"/>
        <v>0</v>
      </c>
      <c r="BQ72" s="21"/>
      <c r="BR72" s="24"/>
      <c r="BS72" s="23"/>
      <c r="BT72" s="24"/>
      <c r="BU72" s="24">
        <f t="shared" si="24"/>
        <v>0</v>
      </c>
      <c r="BV72" s="21"/>
      <c r="BW72" s="24"/>
      <c r="BX72" s="23"/>
      <c r="BY72" s="24"/>
      <c r="BZ72" s="24">
        <f t="shared" si="25"/>
        <v>0</v>
      </c>
      <c r="CA72" s="21"/>
      <c r="CB72" s="24"/>
      <c r="CC72" s="23"/>
      <c r="CD72" s="24"/>
      <c r="CE72" s="24">
        <f t="shared" si="26"/>
        <v>0</v>
      </c>
      <c r="CF72" s="21"/>
      <c r="CG72" s="24"/>
      <c r="CH72" s="23"/>
      <c r="CI72" s="24"/>
      <c r="CJ72" s="24">
        <f t="shared" si="30"/>
        <v>0</v>
      </c>
      <c r="CK72" s="21"/>
      <c r="CL72" s="24"/>
      <c r="CM72" s="23"/>
      <c r="CN72" s="24"/>
      <c r="CO72" s="24">
        <f t="shared" si="27"/>
        <v>0</v>
      </c>
      <c r="CP72" s="24">
        <f t="shared" si="34"/>
        <v>0</v>
      </c>
      <c r="CQ72" s="24" t="e">
        <f t="shared" si="28"/>
        <v>#DIV/0!</v>
      </c>
      <c r="CR72" s="24">
        <f t="shared" si="29"/>
        <v>0</v>
      </c>
      <c r="CS72" s="25"/>
    </row>
    <row r="73" spans="1:97" ht="12.75" x14ac:dyDescent="0.2">
      <c r="A73" s="18" t="s">
        <v>23</v>
      </c>
      <c r="B73" s="19"/>
      <c r="C73" s="20"/>
      <c r="D73" s="21"/>
      <c r="E73" s="22"/>
      <c r="F73" s="22"/>
      <c r="G73" s="24"/>
      <c r="H73" s="24">
        <f t="shared" si="31"/>
        <v>0</v>
      </c>
      <c r="I73" s="21"/>
      <c r="J73" s="22"/>
      <c r="K73" s="22"/>
      <c r="L73" s="24"/>
      <c r="M73" s="24">
        <f t="shared" si="35"/>
        <v>0</v>
      </c>
      <c r="N73" s="21"/>
      <c r="O73" s="24"/>
      <c r="P73" s="23"/>
      <c r="Q73" s="24"/>
      <c r="R73" s="24">
        <f t="shared" si="36"/>
        <v>0</v>
      </c>
      <c r="S73" s="21"/>
      <c r="T73" s="24"/>
      <c r="U73" s="23"/>
      <c r="V73" s="24"/>
      <c r="W73" s="24">
        <f t="shared" si="37"/>
        <v>0</v>
      </c>
      <c r="X73" s="21"/>
      <c r="Y73" s="24"/>
      <c r="Z73" s="23"/>
      <c r="AA73" s="24"/>
      <c r="AB73" s="24">
        <f t="shared" si="17"/>
        <v>0</v>
      </c>
      <c r="AC73" s="21"/>
      <c r="AD73" s="24"/>
      <c r="AE73" s="23"/>
      <c r="AF73" s="24"/>
      <c r="AG73" s="24">
        <f t="shared" si="38"/>
        <v>0</v>
      </c>
      <c r="AH73" s="21"/>
      <c r="AI73" s="24"/>
      <c r="AJ73" s="23"/>
      <c r="AK73" s="24"/>
      <c r="AL73" s="24">
        <f t="shared" si="18"/>
        <v>0</v>
      </c>
      <c r="AM73" s="21"/>
      <c r="AN73" s="24"/>
      <c r="AO73" s="23"/>
      <c r="AP73" s="24"/>
      <c r="AQ73" s="24">
        <f t="shared" si="19"/>
        <v>0</v>
      </c>
      <c r="AR73" s="21"/>
      <c r="AS73" s="24"/>
      <c r="AT73" s="23"/>
      <c r="AU73" s="24"/>
      <c r="AV73" s="24">
        <f t="shared" si="20"/>
        <v>0</v>
      </c>
      <c r="AW73" s="21"/>
      <c r="AX73" s="24"/>
      <c r="AY73" s="23"/>
      <c r="AZ73" s="24"/>
      <c r="BA73" s="24">
        <f t="shared" si="21"/>
        <v>0</v>
      </c>
      <c r="BB73" s="21"/>
      <c r="BC73" s="24"/>
      <c r="BD73" s="23"/>
      <c r="BE73" s="24"/>
      <c r="BF73" s="24">
        <f t="shared" si="2"/>
        <v>0</v>
      </c>
      <c r="BG73" s="21"/>
      <c r="BH73" s="24"/>
      <c r="BI73" s="23"/>
      <c r="BJ73" s="24"/>
      <c r="BK73" s="24">
        <f t="shared" si="22"/>
        <v>0</v>
      </c>
      <c r="BL73" s="21"/>
      <c r="BM73" s="24"/>
      <c r="BN73" s="23"/>
      <c r="BO73" s="24"/>
      <c r="BP73" s="24">
        <f t="shared" si="23"/>
        <v>0</v>
      </c>
      <c r="BQ73" s="21"/>
      <c r="BR73" s="24"/>
      <c r="BS73" s="23"/>
      <c r="BT73" s="24"/>
      <c r="BU73" s="24">
        <f t="shared" si="24"/>
        <v>0</v>
      </c>
      <c r="BV73" s="21"/>
      <c r="BW73" s="24"/>
      <c r="BX73" s="23"/>
      <c r="BY73" s="24"/>
      <c r="BZ73" s="24">
        <f t="shared" si="25"/>
        <v>0</v>
      </c>
      <c r="CA73" s="21"/>
      <c r="CB73" s="24"/>
      <c r="CC73" s="23"/>
      <c r="CD73" s="24"/>
      <c r="CE73" s="24">
        <f t="shared" si="26"/>
        <v>0</v>
      </c>
      <c r="CF73" s="21"/>
      <c r="CG73" s="24"/>
      <c r="CH73" s="23"/>
      <c r="CI73" s="24"/>
      <c r="CJ73" s="24">
        <f t="shared" si="30"/>
        <v>0</v>
      </c>
      <c r="CK73" s="21"/>
      <c r="CL73" s="24"/>
      <c r="CM73" s="23"/>
      <c r="CN73" s="24"/>
      <c r="CO73" s="24">
        <f t="shared" si="27"/>
        <v>0</v>
      </c>
      <c r="CP73" s="24">
        <f t="shared" si="34"/>
        <v>0</v>
      </c>
      <c r="CQ73" s="24" t="e">
        <f t="shared" si="28"/>
        <v>#DIV/0!</v>
      </c>
      <c r="CR73" s="24">
        <f t="shared" si="29"/>
        <v>0</v>
      </c>
      <c r="CS73" s="25"/>
    </row>
    <row r="74" spans="1:97" ht="12.75" x14ac:dyDescent="0.2">
      <c r="A74" s="18" t="s">
        <v>23</v>
      </c>
      <c r="B74" s="19"/>
      <c r="C74" s="20"/>
      <c r="D74" s="21"/>
      <c r="E74" s="22"/>
      <c r="F74" s="22"/>
      <c r="G74" s="24"/>
      <c r="H74" s="24">
        <f t="shared" si="31"/>
        <v>0</v>
      </c>
      <c r="I74" s="21"/>
      <c r="J74" s="22"/>
      <c r="K74" s="22"/>
      <c r="L74" s="24"/>
      <c r="M74" s="24">
        <f t="shared" si="35"/>
        <v>0</v>
      </c>
      <c r="N74" s="21"/>
      <c r="O74" s="24"/>
      <c r="P74" s="23"/>
      <c r="Q74" s="24"/>
      <c r="R74" s="24">
        <f t="shared" si="36"/>
        <v>0</v>
      </c>
      <c r="S74" s="21"/>
      <c r="T74" s="24"/>
      <c r="U74" s="23"/>
      <c r="V74" s="24"/>
      <c r="W74" s="24">
        <f t="shared" si="37"/>
        <v>0</v>
      </c>
      <c r="X74" s="21"/>
      <c r="Y74" s="24"/>
      <c r="Z74" s="23"/>
      <c r="AA74" s="24"/>
      <c r="AB74" s="24">
        <f t="shared" si="17"/>
        <v>0</v>
      </c>
      <c r="AC74" s="21"/>
      <c r="AD74" s="24"/>
      <c r="AE74" s="23"/>
      <c r="AF74" s="24"/>
      <c r="AG74" s="24">
        <f t="shared" si="38"/>
        <v>0</v>
      </c>
      <c r="AH74" s="21"/>
      <c r="AI74" s="24"/>
      <c r="AJ74" s="23"/>
      <c r="AK74" s="24"/>
      <c r="AL74" s="24">
        <f t="shared" si="18"/>
        <v>0</v>
      </c>
      <c r="AM74" s="21"/>
      <c r="AN74" s="24"/>
      <c r="AO74" s="23"/>
      <c r="AP74" s="24"/>
      <c r="AQ74" s="24">
        <f t="shared" si="19"/>
        <v>0</v>
      </c>
      <c r="AR74" s="21"/>
      <c r="AS74" s="24"/>
      <c r="AT74" s="23"/>
      <c r="AU74" s="24"/>
      <c r="AV74" s="24">
        <f t="shared" si="20"/>
        <v>0</v>
      </c>
      <c r="AW74" s="21"/>
      <c r="AX74" s="24"/>
      <c r="AY74" s="23"/>
      <c r="AZ74" s="24"/>
      <c r="BA74" s="24">
        <f t="shared" si="21"/>
        <v>0</v>
      </c>
      <c r="BB74" s="21"/>
      <c r="BC74" s="24"/>
      <c r="BD74" s="23"/>
      <c r="BE74" s="24"/>
      <c r="BF74" s="24">
        <f t="shared" si="2"/>
        <v>0</v>
      </c>
      <c r="BG74" s="21"/>
      <c r="BH74" s="24"/>
      <c r="BI74" s="23"/>
      <c r="BJ74" s="24"/>
      <c r="BK74" s="24">
        <f t="shared" si="22"/>
        <v>0</v>
      </c>
      <c r="BL74" s="21"/>
      <c r="BM74" s="24"/>
      <c r="BN74" s="23"/>
      <c r="BO74" s="24"/>
      <c r="BP74" s="24">
        <f t="shared" si="23"/>
        <v>0</v>
      </c>
      <c r="BQ74" s="21"/>
      <c r="BR74" s="24"/>
      <c r="BS74" s="23"/>
      <c r="BT74" s="24"/>
      <c r="BU74" s="24">
        <f t="shared" si="24"/>
        <v>0</v>
      </c>
      <c r="BV74" s="21"/>
      <c r="BW74" s="24"/>
      <c r="BX74" s="23"/>
      <c r="BY74" s="24"/>
      <c r="BZ74" s="24">
        <f t="shared" si="25"/>
        <v>0</v>
      </c>
      <c r="CA74" s="21"/>
      <c r="CB74" s="24"/>
      <c r="CC74" s="23"/>
      <c r="CD74" s="24"/>
      <c r="CE74" s="24">
        <f t="shared" si="26"/>
        <v>0</v>
      </c>
      <c r="CF74" s="21"/>
      <c r="CG74" s="24"/>
      <c r="CH74" s="23"/>
      <c r="CI74" s="24"/>
      <c r="CJ74" s="24">
        <f t="shared" si="30"/>
        <v>0</v>
      </c>
      <c r="CK74" s="21"/>
      <c r="CL74" s="24"/>
      <c r="CM74" s="23"/>
      <c r="CN74" s="24"/>
      <c r="CO74" s="24">
        <f t="shared" si="27"/>
        <v>0</v>
      </c>
      <c r="CP74" s="24">
        <f t="shared" si="34"/>
        <v>0</v>
      </c>
      <c r="CQ74" s="24" t="e">
        <f t="shared" si="28"/>
        <v>#DIV/0!</v>
      </c>
      <c r="CR74" s="24">
        <f t="shared" si="29"/>
        <v>0</v>
      </c>
      <c r="CS74" s="25"/>
    </row>
    <row r="75" spans="1:97" ht="12.75" x14ac:dyDescent="0.2">
      <c r="A75" s="18" t="s">
        <v>23</v>
      </c>
      <c r="B75" s="19"/>
      <c r="C75" s="20"/>
      <c r="D75" s="21"/>
      <c r="E75" s="22"/>
      <c r="F75" s="22"/>
      <c r="G75" s="24"/>
      <c r="H75" s="24">
        <f t="shared" si="31"/>
        <v>0</v>
      </c>
      <c r="I75" s="21"/>
      <c r="J75" s="22"/>
      <c r="K75" s="22"/>
      <c r="L75" s="24"/>
      <c r="M75" s="24">
        <f t="shared" si="35"/>
        <v>0</v>
      </c>
      <c r="N75" s="21"/>
      <c r="O75" s="24"/>
      <c r="P75" s="23"/>
      <c r="Q75" s="24"/>
      <c r="R75" s="24">
        <f t="shared" si="36"/>
        <v>0</v>
      </c>
      <c r="S75" s="21"/>
      <c r="T75" s="24"/>
      <c r="U75" s="23"/>
      <c r="V75" s="24"/>
      <c r="W75" s="24">
        <f t="shared" si="37"/>
        <v>0</v>
      </c>
      <c r="X75" s="21"/>
      <c r="Y75" s="24"/>
      <c r="Z75" s="23"/>
      <c r="AA75" s="24"/>
      <c r="AB75" s="24">
        <f t="shared" si="17"/>
        <v>0</v>
      </c>
      <c r="AC75" s="21"/>
      <c r="AD75" s="24"/>
      <c r="AE75" s="23"/>
      <c r="AF75" s="24"/>
      <c r="AG75" s="24">
        <f t="shared" si="38"/>
        <v>0</v>
      </c>
      <c r="AH75" s="21"/>
      <c r="AI75" s="24"/>
      <c r="AJ75" s="23"/>
      <c r="AK75" s="24"/>
      <c r="AL75" s="24">
        <f t="shared" si="18"/>
        <v>0</v>
      </c>
      <c r="AM75" s="21"/>
      <c r="AN75" s="24"/>
      <c r="AO75" s="23"/>
      <c r="AP75" s="24"/>
      <c r="AQ75" s="24">
        <f t="shared" si="19"/>
        <v>0</v>
      </c>
      <c r="AR75" s="21"/>
      <c r="AS75" s="24"/>
      <c r="AT75" s="23"/>
      <c r="AU75" s="24"/>
      <c r="AV75" s="24">
        <f t="shared" si="20"/>
        <v>0</v>
      </c>
      <c r="AW75" s="21"/>
      <c r="AX75" s="24"/>
      <c r="AY75" s="23"/>
      <c r="AZ75" s="24"/>
      <c r="BA75" s="24">
        <f t="shared" si="21"/>
        <v>0</v>
      </c>
      <c r="BB75" s="21"/>
      <c r="BC75" s="24"/>
      <c r="BD75" s="23"/>
      <c r="BE75" s="24"/>
      <c r="BF75" s="24">
        <f t="shared" si="2"/>
        <v>0</v>
      </c>
      <c r="BG75" s="21"/>
      <c r="BH75" s="24"/>
      <c r="BI75" s="23"/>
      <c r="BJ75" s="24"/>
      <c r="BK75" s="24">
        <f t="shared" si="22"/>
        <v>0</v>
      </c>
      <c r="BL75" s="21"/>
      <c r="BM75" s="24"/>
      <c r="BN75" s="23"/>
      <c r="BO75" s="24"/>
      <c r="BP75" s="24">
        <f t="shared" si="23"/>
        <v>0</v>
      </c>
      <c r="BQ75" s="21"/>
      <c r="BR75" s="24"/>
      <c r="BS75" s="23"/>
      <c r="BT75" s="24"/>
      <c r="BU75" s="24">
        <f t="shared" si="24"/>
        <v>0</v>
      </c>
      <c r="BV75" s="21"/>
      <c r="BW75" s="24"/>
      <c r="BX75" s="23"/>
      <c r="BY75" s="24"/>
      <c r="BZ75" s="24">
        <f t="shared" si="25"/>
        <v>0</v>
      </c>
      <c r="CA75" s="21"/>
      <c r="CB75" s="24"/>
      <c r="CC75" s="23"/>
      <c r="CD75" s="24"/>
      <c r="CE75" s="24">
        <f t="shared" si="26"/>
        <v>0</v>
      </c>
      <c r="CF75" s="21"/>
      <c r="CG75" s="24"/>
      <c r="CH75" s="23"/>
      <c r="CI75" s="24"/>
      <c r="CJ75" s="24">
        <f t="shared" si="30"/>
        <v>0</v>
      </c>
      <c r="CK75" s="21"/>
      <c r="CL75" s="24"/>
      <c r="CM75" s="23"/>
      <c r="CN75" s="24"/>
      <c r="CO75" s="24">
        <f t="shared" si="27"/>
        <v>0</v>
      </c>
      <c r="CP75" s="24">
        <f t="shared" ref="CP75:CP84" si="39">SUM(CM75+CH75+CC75+BX75+BS75+BN75+BI75+BD75+AY75+AT75++AO75+AJ75+AE75+Z75+U75+P75+F75)</f>
        <v>0</v>
      </c>
      <c r="CQ75" s="24" t="e">
        <f t="shared" si="28"/>
        <v>#DIV/0!</v>
      </c>
      <c r="CR75" s="24">
        <f t="shared" si="29"/>
        <v>0</v>
      </c>
      <c r="CS75" s="25"/>
    </row>
    <row r="76" spans="1:97" ht="12.75" x14ac:dyDescent="0.2">
      <c r="A76" s="18" t="s">
        <v>23</v>
      </c>
      <c r="B76" s="19"/>
      <c r="C76" s="20"/>
      <c r="D76" s="21"/>
      <c r="E76" s="22"/>
      <c r="F76" s="22"/>
      <c r="G76" s="24"/>
      <c r="H76" s="24">
        <f t="shared" si="31"/>
        <v>0</v>
      </c>
      <c r="I76" s="21"/>
      <c r="J76" s="22"/>
      <c r="K76" s="22"/>
      <c r="L76" s="24"/>
      <c r="M76" s="24">
        <f t="shared" si="35"/>
        <v>0</v>
      </c>
      <c r="N76" s="21"/>
      <c r="O76" s="24"/>
      <c r="P76" s="23"/>
      <c r="Q76" s="24"/>
      <c r="R76" s="24">
        <f t="shared" si="36"/>
        <v>0</v>
      </c>
      <c r="S76" s="21"/>
      <c r="T76" s="24"/>
      <c r="U76" s="23"/>
      <c r="V76" s="24"/>
      <c r="W76" s="24">
        <f t="shared" si="37"/>
        <v>0</v>
      </c>
      <c r="X76" s="21"/>
      <c r="Y76" s="24"/>
      <c r="Z76" s="23"/>
      <c r="AA76" s="24"/>
      <c r="AB76" s="24">
        <f t="shared" si="17"/>
        <v>0</v>
      </c>
      <c r="AC76" s="21"/>
      <c r="AD76" s="24"/>
      <c r="AE76" s="23"/>
      <c r="AF76" s="24"/>
      <c r="AG76" s="24">
        <f t="shared" si="38"/>
        <v>0</v>
      </c>
      <c r="AH76" s="21"/>
      <c r="AI76" s="24"/>
      <c r="AJ76" s="23"/>
      <c r="AK76" s="24"/>
      <c r="AL76" s="24">
        <f t="shared" si="18"/>
        <v>0</v>
      </c>
      <c r="AM76" s="21"/>
      <c r="AN76" s="24"/>
      <c r="AO76" s="23"/>
      <c r="AP76" s="24"/>
      <c r="AQ76" s="24">
        <f t="shared" si="19"/>
        <v>0</v>
      </c>
      <c r="AR76" s="21"/>
      <c r="AS76" s="24"/>
      <c r="AT76" s="23"/>
      <c r="AU76" s="24"/>
      <c r="AV76" s="24">
        <f t="shared" si="20"/>
        <v>0</v>
      </c>
      <c r="AW76" s="21"/>
      <c r="AX76" s="24"/>
      <c r="AY76" s="23"/>
      <c r="AZ76" s="24"/>
      <c r="BA76" s="24">
        <f t="shared" si="21"/>
        <v>0</v>
      </c>
      <c r="BB76" s="21"/>
      <c r="BC76" s="24"/>
      <c r="BD76" s="23"/>
      <c r="BE76" s="24"/>
      <c r="BF76" s="24">
        <f t="shared" si="2"/>
        <v>0</v>
      </c>
      <c r="BG76" s="21"/>
      <c r="BH76" s="24"/>
      <c r="BI76" s="23"/>
      <c r="BJ76" s="24"/>
      <c r="BK76" s="24">
        <f t="shared" si="22"/>
        <v>0</v>
      </c>
      <c r="BL76" s="21"/>
      <c r="BM76" s="24"/>
      <c r="BN76" s="23"/>
      <c r="BO76" s="24"/>
      <c r="BP76" s="24">
        <f t="shared" si="23"/>
        <v>0</v>
      </c>
      <c r="BQ76" s="21"/>
      <c r="BR76" s="24"/>
      <c r="BS76" s="23"/>
      <c r="BT76" s="24"/>
      <c r="BU76" s="24">
        <f t="shared" si="24"/>
        <v>0</v>
      </c>
      <c r="BV76" s="21"/>
      <c r="BW76" s="24"/>
      <c r="BX76" s="23"/>
      <c r="BY76" s="24"/>
      <c r="BZ76" s="24">
        <f t="shared" si="25"/>
        <v>0</v>
      </c>
      <c r="CA76" s="21"/>
      <c r="CB76" s="24"/>
      <c r="CC76" s="23"/>
      <c r="CD76" s="24"/>
      <c r="CE76" s="24">
        <f t="shared" si="26"/>
        <v>0</v>
      </c>
      <c r="CF76" s="21"/>
      <c r="CG76" s="24"/>
      <c r="CH76" s="23"/>
      <c r="CI76" s="24"/>
      <c r="CJ76" s="24">
        <f t="shared" si="30"/>
        <v>0</v>
      </c>
      <c r="CK76" s="21"/>
      <c r="CL76" s="24"/>
      <c r="CM76" s="23"/>
      <c r="CN76" s="24"/>
      <c r="CO76" s="24">
        <f t="shared" si="27"/>
        <v>0</v>
      </c>
      <c r="CP76" s="24">
        <f t="shared" si="39"/>
        <v>0</v>
      </c>
      <c r="CQ76" s="24" t="e">
        <f t="shared" si="28"/>
        <v>#DIV/0!</v>
      </c>
      <c r="CR76" s="24">
        <f t="shared" si="29"/>
        <v>0</v>
      </c>
      <c r="CS76" s="25"/>
    </row>
    <row r="77" spans="1:97" ht="12.75" x14ac:dyDescent="0.2">
      <c r="A77" s="18" t="s">
        <v>23</v>
      </c>
      <c r="B77" s="19"/>
      <c r="C77" s="20"/>
      <c r="D77" s="21"/>
      <c r="E77" s="22"/>
      <c r="F77" s="22"/>
      <c r="G77" s="24"/>
      <c r="H77" s="24">
        <f t="shared" si="31"/>
        <v>0</v>
      </c>
      <c r="I77" s="21"/>
      <c r="J77" s="22"/>
      <c r="K77" s="22"/>
      <c r="L77" s="24"/>
      <c r="M77" s="24">
        <f t="shared" si="35"/>
        <v>0</v>
      </c>
      <c r="N77" s="21"/>
      <c r="O77" s="24"/>
      <c r="P77" s="23"/>
      <c r="Q77" s="24"/>
      <c r="R77" s="24">
        <f t="shared" si="36"/>
        <v>0</v>
      </c>
      <c r="S77" s="21"/>
      <c r="T77" s="24"/>
      <c r="U77" s="23"/>
      <c r="V77" s="24"/>
      <c r="W77" s="24">
        <f t="shared" si="37"/>
        <v>0</v>
      </c>
      <c r="X77" s="21"/>
      <c r="Y77" s="24"/>
      <c r="Z77" s="23"/>
      <c r="AA77" s="24"/>
      <c r="AB77" s="24">
        <f t="shared" si="17"/>
        <v>0</v>
      </c>
      <c r="AC77" s="21"/>
      <c r="AD77" s="24"/>
      <c r="AE77" s="23"/>
      <c r="AF77" s="24"/>
      <c r="AG77" s="24">
        <f t="shared" si="38"/>
        <v>0</v>
      </c>
      <c r="AH77" s="21"/>
      <c r="AI77" s="24"/>
      <c r="AJ77" s="23"/>
      <c r="AK77" s="24"/>
      <c r="AL77" s="24">
        <f t="shared" si="18"/>
        <v>0</v>
      </c>
      <c r="AM77" s="21"/>
      <c r="AN77" s="24"/>
      <c r="AO77" s="23"/>
      <c r="AP77" s="24"/>
      <c r="AQ77" s="24">
        <f t="shared" si="19"/>
        <v>0</v>
      </c>
      <c r="AR77" s="21"/>
      <c r="AS77" s="24"/>
      <c r="AT77" s="23"/>
      <c r="AU77" s="24"/>
      <c r="AV77" s="24">
        <f t="shared" si="20"/>
        <v>0</v>
      </c>
      <c r="AW77" s="21"/>
      <c r="AX77" s="24"/>
      <c r="AY77" s="23"/>
      <c r="AZ77" s="24"/>
      <c r="BA77" s="24">
        <f t="shared" si="21"/>
        <v>0</v>
      </c>
      <c r="BB77" s="21"/>
      <c r="BC77" s="24"/>
      <c r="BD77" s="23"/>
      <c r="BE77" s="24"/>
      <c r="BF77" s="24">
        <f t="shared" si="2"/>
        <v>0</v>
      </c>
      <c r="BG77" s="21"/>
      <c r="BH77" s="24"/>
      <c r="BI77" s="23"/>
      <c r="BJ77" s="24"/>
      <c r="BK77" s="24">
        <f t="shared" si="22"/>
        <v>0</v>
      </c>
      <c r="BL77" s="21"/>
      <c r="BM77" s="24"/>
      <c r="BN77" s="23"/>
      <c r="BO77" s="24"/>
      <c r="BP77" s="24">
        <f t="shared" si="23"/>
        <v>0</v>
      </c>
      <c r="BQ77" s="21"/>
      <c r="BR77" s="24"/>
      <c r="BS77" s="23"/>
      <c r="BT77" s="24"/>
      <c r="BU77" s="24">
        <f t="shared" si="24"/>
        <v>0</v>
      </c>
      <c r="BV77" s="21"/>
      <c r="BW77" s="24"/>
      <c r="BX77" s="23"/>
      <c r="BY77" s="24"/>
      <c r="BZ77" s="24">
        <f t="shared" si="25"/>
        <v>0</v>
      </c>
      <c r="CA77" s="21"/>
      <c r="CB77" s="24"/>
      <c r="CC77" s="23"/>
      <c r="CD77" s="24"/>
      <c r="CE77" s="24">
        <f t="shared" si="26"/>
        <v>0</v>
      </c>
      <c r="CF77" s="21"/>
      <c r="CG77" s="24"/>
      <c r="CH77" s="23"/>
      <c r="CI77" s="24"/>
      <c r="CJ77" s="24">
        <f t="shared" si="30"/>
        <v>0</v>
      </c>
      <c r="CK77" s="21"/>
      <c r="CL77" s="24"/>
      <c r="CM77" s="23"/>
      <c r="CN77" s="24"/>
      <c r="CO77" s="24">
        <f t="shared" si="27"/>
        <v>0</v>
      </c>
      <c r="CP77" s="24">
        <f t="shared" si="39"/>
        <v>0</v>
      </c>
      <c r="CQ77" s="24" t="e">
        <f t="shared" si="28"/>
        <v>#DIV/0!</v>
      </c>
      <c r="CR77" s="24">
        <f t="shared" si="29"/>
        <v>0</v>
      </c>
      <c r="CS77" s="25"/>
    </row>
    <row r="78" spans="1:97" ht="12.75" x14ac:dyDescent="0.2">
      <c r="A78" s="18" t="s">
        <v>23</v>
      </c>
      <c r="B78" s="19"/>
      <c r="C78" s="20"/>
      <c r="D78" s="21"/>
      <c r="E78" s="22"/>
      <c r="F78" s="22"/>
      <c r="G78" s="24"/>
      <c r="H78" s="24">
        <f t="shared" si="31"/>
        <v>0</v>
      </c>
      <c r="I78" s="21"/>
      <c r="J78" s="22"/>
      <c r="K78" s="22"/>
      <c r="L78" s="24"/>
      <c r="M78" s="24">
        <f t="shared" si="35"/>
        <v>0</v>
      </c>
      <c r="N78" s="21"/>
      <c r="O78" s="24"/>
      <c r="P78" s="23"/>
      <c r="Q78" s="24"/>
      <c r="R78" s="24">
        <f t="shared" si="36"/>
        <v>0</v>
      </c>
      <c r="S78" s="21"/>
      <c r="T78" s="24"/>
      <c r="U78" s="23"/>
      <c r="V78" s="24"/>
      <c r="W78" s="24">
        <f t="shared" si="37"/>
        <v>0</v>
      </c>
      <c r="X78" s="21"/>
      <c r="Y78" s="24"/>
      <c r="Z78" s="23"/>
      <c r="AA78" s="24"/>
      <c r="AB78" s="24">
        <f t="shared" si="17"/>
        <v>0</v>
      </c>
      <c r="AC78" s="21"/>
      <c r="AD78" s="24"/>
      <c r="AE78" s="23"/>
      <c r="AF78" s="24"/>
      <c r="AG78" s="24">
        <f t="shared" si="38"/>
        <v>0</v>
      </c>
      <c r="AH78" s="21"/>
      <c r="AI78" s="24"/>
      <c r="AJ78" s="23"/>
      <c r="AK78" s="24"/>
      <c r="AL78" s="24">
        <f t="shared" si="18"/>
        <v>0</v>
      </c>
      <c r="AM78" s="21"/>
      <c r="AN78" s="24"/>
      <c r="AO78" s="23"/>
      <c r="AP78" s="24"/>
      <c r="AQ78" s="24">
        <f t="shared" si="19"/>
        <v>0</v>
      </c>
      <c r="AR78" s="21"/>
      <c r="AS78" s="24"/>
      <c r="AT78" s="23"/>
      <c r="AU78" s="24"/>
      <c r="AV78" s="24">
        <f t="shared" si="20"/>
        <v>0</v>
      </c>
      <c r="AW78" s="21"/>
      <c r="AX78" s="24"/>
      <c r="AY78" s="23"/>
      <c r="AZ78" s="24"/>
      <c r="BA78" s="24">
        <f t="shared" si="21"/>
        <v>0</v>
      </c>
      <c r="BB78" s="21"/>
      <c r="BC78" s="24"/>
      <c r="BD78" s="23"/>
      <c r="BE78" s="24"/>
      <c r="BF78" s="24">
        <f t="shared" si="2"/>
        <v>0</v>
      </c>
      <c r="BG78" s="21"/>
      <c r="BH78" s="24"/>
      <c r="BI78" s="23"/>
      <c r="BJ78" s="24"/>
      <c r="BK78" s="24">
        <f t="shared" si="22"/>
        <v>0</v>
      </c>
      <c r="BL78" s="21"/>
      <c r="BM78" s="24"/>
      <c r="BN78" s="23"/>
      <c r="BO78" s="24"/>
      <c r="BP78" s="24">
        <f t="shared" si="23"/>
        <v>0</v>
      </c>
      <c r="BQ78" s="21"/>
      <c r="BR78" s="24"/>
      <c r="BS78" s="23"/>
      <c r="BT78" s="24"/>
      <c r="BU78" s="24">
        <f t="shared" si="24"/>
        <v>0</v>
      </c>
      <c r="BV78" s="21"/>
      <c r="BW78" s="24"/>
      <c r="BX78" s="23"/>
      <c r="BY78" s="24"/>
      <c r="BZ78" s="24">
        <f t="shared" si="25"/>
        <v>0</v>
      </c>
      <c r="CA78" s="21"/>
      <c r="CB78" s="24"/>
      <c r="CC78" s="23"/>
      <c r="CD78" s="24"/>
      <c r="CE78" s="24">
        <f t="shared" si="26"/>
        <v>0</v>
      </c>
      <c r="CF78" s="21"/>
      <c r="CG78" s="24"/>
      <c r="CH78" s="23"/>
      <c r="CI78" s="24"/>
      <c r="CJ78" s="24">
        <f t="shared" si="30"/>
        <v>0</v>
      </c>
      <c r="CK78" s="21"/>
      <c r="CL78" s="24"/>
      <c r="CM78" s="23"/>
      <c r="CN78" s="24"/>
      <c r="CO78" s="24">
        <f t="shared" si="27"/>
        <v>0</v>
      </c>
      <c r="CP78" s="24">
        <f t="shared" si="39"/>
        <v>0</v>
      </c>
      <c r="CQ78" s="24" t="e">
        <f t="shared" si="28"/>
        <v>#DIV/0!</v>
      </c>
      <c r="CR78" s="24">
        <f t="shared" si="29"/>
        <v>0</v>
      </c>
      <c r="CS78" s="25"/>
    </row>
    <row r="79" spans="1:97" ht="12.75" x14ac:dyDescent="0.2">
      <c r="A79" s="18" t="s">
        <v>23</v>
      </c>
      <c r="B79" s="19"/>
      <c r="C79" s="20"/>
      <c r="D79" s="21"/>
      <c r="E79" s="22"/>
      <c r="F79" s="22"/>
      <c r="G79" s="24"/>
      <c r="H79" s="24">
        <f t="shared" si="31"/>
        <v>0</v>
      </c>
      <c r="I79" s="21"/>
      <c r="J79" s="22"/>
      <c r="K79" s="22"/>
      <c r="L79" s="24"/>
      <c r="M79" s="24">
        <f t="shared" si="35"/>
        <v>0</v>
      </c>
      <c r="N79" s="21"/>
      <c r="O79" s="24"/>
      <c r="P79" s="23"/>
      <c r="Q79" s="24"/>
      <c r="R79" s="24">
        <f t="shared" si="36"/>
        <v>0</v>
      </c>
      <c r="S79" s="21"/>
      <c r="T79" s="24"/>
      <c r="U79" s="23"/>
      <c r="V79" s="24"/>
      <c r="W79" s="24">
        <f t="shared" si="37"/>
        <v>0</v>
      </c>
      <c r="X79" s="21"/>
      <c r="Y79" s="24"/>
      <c r="Z79" s="23"/>
      <c r="AA79" s="24"/>
      <c r="AB79" s="24">
        <f t="shared" si="17"/>
        <v>0</v>
      </c>
      <c r="AC79" s="21"/>
      <c r="AD79" s="24"/>
      <c r="AE79" s="23"/>
      <c r="AF79" s="24"/>
      <c r="AG79" s="24">
        <f t="shared" si="38"/>
        <v>0</v>
      </c>
      <c r="AH79" s="21"/>
      <c r="AI79" s="24"/>
      <c r="AJ79" s="23"/>
      <c r="AK79" s="24"/>
      <c r="AL79" s="24">
        <f t="shared" si="18"/>
        <v>0</v>
      </c>
      <c r="AM79" s="21"/>
      <c r="AN79" s="24"/>
      <c r="AO79" s="23"/>
      <c r="AP79" s="24"/>
      <c r="AQ79" s="24">
        <f t="shared" si="19"/>
        <v>0</v>
      </c>
      <c r="AR79" s="21"/>
      <c r="AS79" s="24"/>
      <c r="AT79" s="23"/>
      <c r="AU79" s="24"/>
      <c r="AV79" s="24">
        <f t="shared" si="20"/>
        <v>0</v>
      </c>
      <c r="AW79" s="21"/>
      <c r="AX79" s="24"/>
      <c r="AY79" s="23"/>
      <c r="AZ79" s="24"/>
      <c r="BA79" s="24">
        <f t="shared" si="21"/>
        <v>0</v>
      </c>
      <c r="BB79" s="21"/>
      <c r="BC79" s="24"/>
      <c r="BD79" s="23"/>
      <c r="BE79" s="24"/>
      <c r="BF79" s="24">
        <f t="shared" si="2"/>
        <v>0</v>
      </c>
      <c r="BG79" s="21"/>
      <c r="BH79" s="24"/>
      <c r="BI79" s="23"/>
      <c r="BJ79" s="24"/>
      <c r="BK79" s="24">
        <f t="shared" si="22"/>
        <v>0</v>
      </c>
      <c r="BL79" s="21"/>
      <c r="BM79" s="24"/>
      <c r="BN79" s="23"/>
      <c r="BO79" s="24"/>
      <c r="BP79" s="24">
        <f t="shared" si="23"/>
        <v>0</v>
      </c>
      <c r="BQ79" s="21"/>
      <c r="BR79" s="24"/>
      <c r="BS79" s="23"/>
      <c r="BT79" s="24"/>
      <c r="BU79" s="24">
        <f t="shared" si="24"/>
        <v>0</v>
      </c>
      <c r="BV79" s="21"/>
      <c r="BW79" s="24"/>
      <c r="BX79" s="23"/>
      <c r="BY79" s="24"/>
      <c r="BZ79" s="24">
        <f t="shared" si="25"/>
        <v>0</v>
      </c>
      <c r="CA79" s="21"/>
      <c r="CB79" s="24"/>
      <c r="CC79" s="23"/>
      <c r="CD79" s="24"/>
      <c r="CE79" s="24">
        <f t="shared" si="26"/>
        <v>0</v>
      </c>
      <c r="CF79" s="21"/>
      <c r="CG79" s="24"/>
      <c r="CH79" s="23"/>
      <c r="CI79" s="24"/>
      <c r="CJ79" s="24">
        <f t="shared" si="30"/>
        <v>0</v>
      </c>
      <c r="CK79" s="21"/>
      <c r="CL79" s="24"/>
      <c r="CM79" s="23"/>
      <c r="CN79" s="24"/>
      <c r="CO79" s="24">
        <f t="shared" si="27"/>
        <v>0</v>
      </c>
      <c r="CP79" s="24">
        <f t="shared" si="39"/>
        <v>0</v>
      </c>
      <c r="CQ79" s="24" t="e">
        <f t="shared" si="28"/>
        <v>#DIV/0!</v>
      </c>
      <c r="CR79" s="24">
        <f t="shared" si="29"/>
        <v>0</v>
      </c>
      <c r="CS79" s="25"/>
    </row>
    <row r="80" spans="1:97" ht="12.75" x14ac:dyDescent="0.2">
      <c r="A80" s="18" t="s">
        <v>23</v>
      </c>
      <c r="B80" s="19"/>
      <c r="C80" s="20"/>
      <c r="D80" s="21"/>
      <c r="E80" s="22"/>
      <c r="F80" s="22"/>
      <c r="G80" s="24"/>
      <c r="H80" s="24">
        <f t="shared" si="31"/>
        <v>0</v>
      </c>
      <c r="I80" s="21"/>
      <c r="J80" s="22"/>
      <c r="K80" s="22"/>
      <c r="L80" s="24"/>
      <c r="M80" s="24">
        <f t="shared" si="35"/>
        <v>0</v>
      </c>
      <c r="N80" s="21"/>
      <c r="O80" s="24"/>
      <c r="P80" s="23"/>
      <c r="Q80" s="24"/>
      <c r="R80" s="24">
        <f t="shared" si="36"/>
        <v>0</v>
      </c>
      <c r="S80" s="21"/>
      <c r="T80" s="24"/>
      <c r="U80" s="23"/>
      <c r="V80" s="24"/>
      <c r="W80" s="24">
        <f t="shared" si="37"/>
        <v>0</v>
      </c>
      <c r="X80" s="21"/>
      <c r="Y80" s="24"/>
      <c r="Z80" s="23"/>
      <c r="AA80" s="24"/>
      <c r="AB80" s="24">
        <f t="shared" si="17"/>
        <v>0</v>
      </c>
      <c r="AC80" s="21"/>
      <c r="AD80" s="24"/>
      <c r="AE80" s="23"/>
      <c r="AF80" s="24"/>
      <c r="AG80" s="24">
        <f t="shared" si="38"/>
        <v>0</v>
      </c>
      <c r="AH80" s="21"/>
      <c r="AI80" s="24"/>
      <c r="AJ80" s="23"/>
      <c r="AK80" s="24"/>
      <c r="AL80" s="24">
        <f t="shared" si="18"/>
        <v>0</v>
      </c>
      <c r="AM80" s="21"/>
      <c r="AN80" s="24"/>
      <c r="AO80" s="23"/>
      <c r="AP80" s="24"/>
      <c r="AQ80" s="24">
        <f t="shared" si="19"/>
        <v>0</v>
      </c>
      <c r="AR80" s="21"/>
      <c r="AS80" s="24"/>
      <c r="AT80" s="23"/>
      <c r="AU80" s="24"/>
      <c r="AV80" s="24">
        <f t="shared" si="20"/>
        <v>0</v>
      </c>
      <c r="AW80" s="21"/>
      <c r="AX80" s="24"/>
      <c r="AY80" s="23"/>
      <c r="AZ80" s="24"/>
      <c r="BA80" s="24">
        <f t="shared" si="21"/>
        <v>0</v>
      </c>
      <c r="BB80" s="21"/>
      <c r="BC80" s="24"/>
      <c r="BD80" s="23"/>
      <c r="BE80" s="24"/>
      <c r="BF80" s="24">
        <f t="shared" si="2"/>
        <v>0</v>
      </c>
      <c r="BG80" s="21"/>
      <c r="BH80" s="24"/>
      <c r="BI80" s="23"/>
      <c r="BJ80" s="24"/>
      <c r="BK80" s="24">
        <f t="shared" si="22"/>
        <v>0</v>
      </c>
      <c r="BL80" s="21"/>
      <c r="BM80" s="24"/>
      <c r="BN80" s="23"/>
      <c r="BO80" s="24"/>
      <c r="BP80" s="24">
        <f t="shared" si="23"/>
        <v>0</v>
      </c>
      <c r="BQ80" s="21"/>
      <c r="BR80" s="24"/>
      <c r="BS80" s="23"/>
      <c r="BT80" s="24"/>
      <c r="BU80" s="24">
        <f t="shared" si="24"/>
        <v>0</v>
      </c>
      <c r="BV80" s="21"/>
      <c r="BW80" s="24"/>
      <c r="BX80" s="23"/>
      <c r="BY80" s="24"/>
      <c r="BZ80" s="24">
        <f t="shared" si="25"/>
        <v>0</v>
      </c>
      <c r="CA80" s="21"/>
      <c r="CB80" s="24"/>
      <c r="CC80" s="23"/>
      <c r="CD80" s="24"/>
      <c r="CE80" s="24">
        <f t="shared" si="26"/>
        <v>0</v>
      </c>
      <c r="CF80" s="21"/>
      <c r="CG80" s="24"/>
      <c r="CH80" s="23"/>
      <c r="CI80" s="24"/>
      <c r="CJ80" s="24">
        <f t="shared" si="30"/>
        <v>0</v>
      </c>
      <c r="CK80" s="21"/>
      <c r="CL80" s="24"/>
      <c r="CM80" s="23"/>
      <c r="CN80" s="24"/>
      <c r="CO80" s="24">
        <f t="shared" si="27"/>
        <v>0</v>
      </c>
      <c r="CP80" s="24">
        <f t="shared" si="39"/>
        <v>0</v>
      </c>
      <c r="CQ80" s="24" t="e">
        <f t="shared" si="28"/>
        <v>#DIV/0!</v>
      </c>
      <c r="CR80" s="24">
        <f t="shared" si="29"/>
        <v>0</v>
      </c>
      <c r="CS80" s="25"/>
    </row>
    <row r="81" spans="1:97" ht="12.75" x14ac:dyDescent="0.2">
      <c r="A81" s="18" t="s">
        <v>23</v>
      </c>
      <c r="B81" s="19"/>
      <c r="C81" s="20"/>
      <c r="D81" s="21"/>
      <c r="E81" s="22"/>
      <c r="F81" s="22"/>
      <c r="G81" s="24"/>
      <c r="H81" s="24">
        <f t="shared" si="31"/>
        <v>0</v>
      </c>
      <c r="I81" s="21"/>
      <c r="J81" s="22"/>
      <c r="K81" s="22"/>
      <c r="L81" s="24"/>
      <c r="M81" s="24">
        <f t="shared" si="35"/>
        <v>0</v>
      </c>
      <c r="N81" s="21"/>
      <c r="O81" s="24"/>
      <c r="P81" s="23"/>
      <c r="Q81" s="24"/>
      <c r="R81" s="24">
        <f t="shared" si="36"/>
        <v>0</v>
      </c>
      <c r="S81" s="21"/>
      <c r="T81" s="24"/>
      <c r="U81" s="23"/>
      <c r="V81" s="24"/>
      <c r="W81" s="24">
        <f t="shared" si="37"/>
        <v>0</v>
      </c>
      <c r="X81" s="21"/>
      <c r="Y81" s="24"/>
      <c r="Z81" s="23"/>
      <c r="AA81" s="24"/>
      <c r="AB81" s="24">
        <f t="shared" si="17"/>
        <v>0</v>
      </c>
      <c r="AC81" s="21"/>
      <c r="AD81" s="24"/>
      <c r="AE81" s="23"/>
      <c r="AF81" s="24"/>
      <c r="AG81" s="24">
        <f t="shared" si="38"/>
        <v>0</v>
      </c>
      <c r="AH81" s="21"/>
      <c r="AI81" s="24"/>
      <c r="AJ81" s="23"/>
      <c r="AK81" s="24"/>
      <c r="AL81" s="24">
        <f t="shared" si="18"/>
        <v>0</v>
      </c>
      <c r="AM81" s="21"/>
      <c r="AN81" s="24"/>
      <c r="AO81" s="23"/>
      <c r="AP81" s="24"/>
      <c r="AQ81" s="24">
        <f t="shared" si="19"/>
        <v>0</v>
      </c>
      <c r="AR81" s="21"/>
      <c r="AS81" s="24"/>
      <c r="AT81" s="23"/>
      <c r="AU81" s="24"/>
      <c r="AV81" s="24">
        <f t="shared" si="20"/>
        <v>0</v>
      </c>
      <c r="AW81" s="21"/>
      <c r="AX81" s="24"/>
      <c r="AY81" s="23"/>
      <c r="AZ81" s="24"/>
      <c r="BA81" s="24">
        <f t="shared" si="21"/>
        <v>0</v>
      </c>
      <c r="BB81" s="21"/>
      <c r="BC81" s="24"/>
      <c r="BD81" s="23"/>
      <c r="BE81" s="24"/>
      <c r="BF81" s="24">
        <f t="shared" si="2"/>
        <v>0</v>
      </c>
      <c r="BG81" s="21"/>
      <c r="BH81" s="24"/>
      <c r="BI81" s="23"/>
      <c r="BJ81" s="24"/>
      <c r="BK81" s="24">
        <f t="shared" si="22"/>
        <v>0</v>
      </c>
      <c r="BL81" s="21"/>
      <c r="BM81" s="24"/>
      <c r="BN81" s="23"/>
      <c r="BO81" s="24"/>
      <c r="BP81" s="24">
        <f t="shared" si="23"/>
        <v>0</v>
      </c>
      <c r="BQ81" s="21"/>
      <c r="BR81" s="24"/>
      <c r="BS81" s="23"/>
      <c r="BT81" s="24"/>
      <c r="BU81" s="24">
        <f t="shared" si="24"/>
        <v>0</v>
      </c>
      <c r="BV81" s="21"/>
      <c r="BW81" s="24"/>
      <c r="BX81" s="23"/>
      <c r="BY81" s="24"/>
      <c r="BZ81" s="24">
        <f t="shared" si="25"/>
        <v>0</v>
      </c>
      <c r="CA81" s="21"/>
      <c r="CB81" s="24"/>
      <c r="CC81" s="23"/>
      <c r="CD81" s="24"/>
      <c r="CE81" s="24">
        <f t="shared" si="26"/>
        <v>0</v>
      </c>
      <c r="CF81" s="21"/>
      <c r="CG81" s="24"/>
      <c r="CH81" s="23"/>
      <c r="CI81" s="24"/>
      <c r="CJ81" s="24">
        <f t="shared" si="30"/>
        <v>0</v>
      </c>
      <c r="CK81" s="21"/>
      <c r="CL81" s="24"/>
      <c r="CM81" s="23"/>
      <c r="CN81" s="24"/>
      <c r="CO81" s="24">
        <f t="shared" si="27"/>
        <v>0</v>
      </c>
      <c r="CP81" s="24">
        <f t="shared" si="39"/>
        <v>0</v>
      </c>
      <c r="CQ81" s="24" t="e">
        <f t="shared" si="28"/>
        <v>#DIV/0!</v>
      </c>
      <c r="CR81" s="24">
        <f t="shared" si="29"/>
        <v>0</v>
      </c>
      <c r="CS81" s="25"/>
    </row>
    <row r="82" spans="1:97" ht="12.75" x14ac:dyDescent="0.2">
      <c r="A82" s="18" t="s">
        <v>23</v>
      </c>
      <c r="B82" s="19"/>
      <c r="C82" s="20"/>
      <c r="D82" s="21"/>
      <c r="E82" s="22"/>
      <c r="F82" s="22"/>
      <c r="G82" s="24"/>
      <c r="H82" s="24">
        <f t="shared" si="31"/>
        <v>0</v>
      </c>
      <c r="I82" s="21"/>
      <c r="J82" s="22"/>
      <c r="K82" s="22"/>
      <c r="L82" s="24"/>
      <c r="M82" s="24">
        <f t="shared" si="35"/>
        <v>0</v>
      </c>
      <c r="N82" s="21"/>
      <c r="O82" s="24"/>
      <c r="P82" s="23"/>
      <c r="Q82" s="24"/>
      <c r="R82" s="24">
        <f t="shared" si="36"/>
        <v>0</v>
      </c>
      <c r="S82" s="21"/>
      <c r="T82" s="24"/>
      <c r="U82" s="23"/>
      <c r="V82" s="24"/>
      <c r="W82" s="24">
        <f t="shared" si="37"/>
        <v>0</v>
      </c>
      <c r="X82" s="21"/>
      <c r="Y82" s="24"/>
      <c r="Z82" s="23"/>
      <c r="AA82" s="24"/>
      <c r="AB82" s="24">
        <f t="shared" si="17"/>
        <v>0</v>
      </c>
      <c r="AC82" s="21"/>
      <c r="AD82" s="24"/>
      <c r="AE82" s="23"/>
      <c r="AF82" s="24"/>
      <c r="AG82" s="24">
        <f t="shared" si="38"/>
        <v>0</v>
      </c>
      <c r="AH82" s="21"/>
      <c r="AI82" s="24"/>
      <c r="AJ82" s="23"/>
      <c r="AK82" s="24"/>
      <c r="AL82" s="24">
        <f t="shared" si="18"/>
        <v>0</v>
      </c>
      <c r="AM82" s="21"/>
      <c r="AN82" s="24"/>
      <c r="AO82" s="23"/>
      <c r="AP82" s="24"/>
      <c r="AQ82" s="24">
        <f t="shared" si="19"/>
        <v>0</v>
      </c>
      <c r="AR82" s="21"/>
      <c r="AS82" s="24"/>
      <c r="AT82" s="23"/>
      <c r="AU82" s="24"/>
      <c r="AV82" s="24">
        <f t="shared" si="20"/>
        <v>0</v>
      </c>
      <c r="AW82" s="21"/>
      <c r="AX82" s="24"/>
      <c r="AY82" s="23"/>
      <c r="AZ82" s="24"/>
      <c r="BA82" s="24">
        <f t="shared" si="21"/>
        <v>0</v>
      </c>
      <c r="BB82" s="21"/>
      <c r="BC82" s="24"/>
      <c r="BD82" s="23"/>
      <c r="BE82" s="24"/>
      <c r="BF82" s="24">
        <f t="shared" si="2"/>
        <v>0</v>
      </c>
      <c r="BG82" s="21"/>
      <c r="BH82" s="24"/>
      <c r="BI82" s="23"/>
      <c r="BJ82" s="24"/>
      <c r="BK82" s="24">
        <f t="shared" si="22"/>
        <v>0</v>
      </c>
      <c r="BL82" s="21"/>
      <c r="BM82" s="24"/>
      <c r="BN82" s="23"/>
      <c r="BO82" s="24"/>
      <c r="BP82" s="24">
        <f t="shared" si="23"/>
        <v>0</v>
      </c>
      <c r="BQ82" s="21"/>
      <c r="BR82" s="24"/>
      <c r="BS82" s="23"/>
      <c r="BT82" s="24"/>
      <c r="BU82" s="24">
        <f t="shared" si="24"/>
        <v>0</v>
      </c>
      <c r="BV82" s="21"/>
      <c r="BW82" s="24"/>
      <c r="BX82" s="23"/>
      <c r="BY82" s="24"/>
      <c r="BZ82" s="24">
        <f t="shared" si="25"/>
        <v>0</v>
      </c>
      <c r="CA82" s="21"/>
      <c r="CB82" s="24"/>
      <c r="CC82" s="23"/>
      <c r="CD82" s="24"/>
      <c r="CE82" s="24">
        <f t="shared" si="26"/>
        <v>0</v>
      </c>
      <c r="CF82" s="21"/>
      <c r="CG82" s="24"/>
      <c r="CH82" s="23"/>
      <c r="CI82" s="24"/>
      <c r="CJ82" s="24">
        <f t="shared" si="30"/>
        <v>0</v>
      </c>
      <c r="CK82" s="21"/>
      <c r="CL82" s="24"/>
      <c r="CM82" s="23"/>
      <c r="CN82" s="24"/>
      <c r="CO82" s="24">
        <f t="shared" si="27"/>
        <v>0</v>
      </c>
      <c r="CP82" s="24">
        <f t="shared" si="39"/>
        <v>0</v>
      </c>
      <c r="CQ82" s="24" t="e">
        <f t="shared" si="28"/>
        <v>#DIV/0!</v>
      </c>
      <c r="CR82" s="24">
        <f t="shared" si="29"/>
        <v>0</v>
      </c>
      <c r="CS82" s="25"/>
    </row>
    <row r="83" spans="1:97" ht="12.75" x14ac:dyDescent="0.2">
      <c r="A83" s="18" t="s">
        <v>23</v>
      </c>
      <c r="B83" s="19"/>
      <c r="C83" s="20"/>
      <c r="D83" s="21"/>
      <c r="E83" s="22"/>
      <c r="F83" s="22"/>
      <c r="G83" s="24"/>
      <c r="H83" s="24">
        <f t="shared" si="31"/>
        <v>0</v>
      </c>
      <c r="I83" s="21"/>
      <c r="J83" s="22"/>
      <c r="K83" s="22"/>
      <c r="L83" s="24"/>
      <c r="M83" s="24">
        <f t="shared" si="35"/>
        <v>0</v>
      </c>
      <c r="N83" s="21"/>
      <c r="O83" s="24"/>
      <c r="P83" s="23"/>
      <c r="Q83" s="24"/>
      <c r="R83" s="24">
        <f t="shared" si="36"/>
        <v>0</v>
      </c>
      <c r="S83" s="21"/>
      <c r="T83" s="24"/>
      <c r="U83" s="23"/>
      <c r="V83" s="24"/>
      <c r="W83" s="24">
        <f t="shared" si="37"/>
        <v>0</v>
      </c>
      <c r="X83" s="21"/>
      <c r="Y83" s="24"/>
      <c r="Z83" s="23"/>
      <c r="AA83" s="24"/>
      <c r="AB83" s="24">
        <f t="shared" si="17"/>
        <v>0</v>
      </c>
      <c r="AC83" s="21"/>
      <c r="AD83" s="24"/>
      <c r="AE83" s="23"/>
      <c r="AF83" s="24"/>
      <c r="AG83" s="24">
        <f t="shared" si="38"/>
        <v>0</v>
      </c>
      <c r="AH83" s="21"/>
      <c r="AI83" s="24"/>
      <c r="AJ83" s="23"/>
      <c r="AK83" s="24"/>
      <c r="AL83" s="24">
        <f t="shared" si="18"/>
        <v>0</v>
      </c>
      <c r="AM83" s="21"/>
      <c r="AN83" s="24"/>
      <c r="AO83" s="23"/>
      <c r="AP83" s="24"/>
      <c r="AQ83" s="24">
        <f t="shared" si="19"/>
        <v>0</v>
      </c>
      <c r="AR83" s="21"/>
      <c r="AS83" s="24"/>
      <c r="AT83" s="23"/>
      <c r="AU83" s="24"/>
      <c r="AV83" s="24">
        <f t="shared" si="20"/>
        <v>0</v>
      </c>
      <c r="AW83" s="21"/>
      <c r="AX83" s="24"/>
      <c r="AY83" s="23"/>
      <c r="AZ83" s="24"/>
      <c r="BA83" s="24">
        <f t="shared" si="21"/>
        <v>0</v>
      </c>
      <c r="BB83" s="21"/>
      <c r="BC83" s="24"/>
      <c r="BD83" s="23"/>
      <c r="BE83" s="24"/>
      <c r="BF83" s="24">
        <f t="shared" si="2"/>
        <v>0</v>
      </c>
      <c r="BG83" s="21"/>
      <c r="BH83" s="24"/>
      <c r="BI83" s="23"/>
      <c r="BJ83" s="24"/>
      <c r="BK83" s="24">
        <f t="shared" si="22"/>
        <v>0</v>
      </c>
      <c r="BL83" s="21"/>
      <c r="BM83" s="24"/>
      <c r="BN83" s="23"/>
      <c r="BO83" s="24"/>
      <c r="BP83" s="24">
        <f t="shared" si="23"/>
        <v>0</v>
      </c>
      <c r="BQ83" s="21"/>
      <c r="BR83" s="24"/>
      <c r="BS83" s="23"/>
      <c r="BT83" s="24"/>
      <c r="BU83" s="24">
        <f t="shared" si="24"/>
        <v>0</v>
      </c>
      <c r="BV83" s="21"/>
      <c r="BW83" s="24"/>
      <c r="BX83" s="23"/>
      <c r="BY83" s="24"/>
      <c r="BZ83" s="24">
        <f t="shared" si="25"/>
        <v>0</v>
      </c>
      <c r="CA83" s="21"/>
      <c r="CB83" s="24"/>
      <c r="CC83" s="23"/>
      <c r="CD83" s="24"/>
      <c r="CE83" s="24">
        <f t="shared" si="26"/>
        <v>0</v>
      </c>
      <c r="CF83" s="21"/>
      <c r="CG83" s="24"/>
      <c r="CH83" s="23"/>
      <c r="CI83" s="24"/>
      <c r="CJ83" s="24">
        <f t="shared" si="30"/>
        <v>0</v>
      </c>
      <c r="CK83" s="21"/>
      <c r="CL83" s="24"/>
      <c r="CM83" s="23"/>
      <c r="CN83" s="24"/>
      <c r="CO83" s="24">
        <f t="shared" si="27"/>
        <v>0</v>
      </c>
      <c r="CP83" s="24">
        <f t="shared" si="39"/>
        <v>0</v>
      </c>
      <c r="CQ83" s="24" t="e">
        <f t="shared" si="28"/>
        <v>#DIV/0!</v>
      </c>
      <c r="CR83" s="24">
        <f t="shared" si="29"/>
        <v>0</v>
      </c>
      <c r="CS83" s="25"/>
    </row>
    <row r="84" spans="1:97" ht="12.75" x14ac:dyDescent="0.2">
      <c r="A84" s="18" t="s">
        <v>23</v>
      </c>
      <c r="B84" s="19"/>
      <c r="C84" s="20"/>
      <c r="D84" s="21"/>
      <c r="E84" s="22"/>
      <c r="F84" s="22"/>
      <c r="G84" s="24"/>
      <c r="H84" s="24">
        <f t="shared" si="31"/>
        <v>0</v>
      </c>
      <c r="I84" s="21"/>
      <c r="J84" s="22"/>
      <c r="K84" s="22"/>
      <c r="L84" s="24"/>
      <c r="M84" s="24">
        <f t="shared" si="35"/>
        <v>0</v>
      </c>
      <c r="N84" s="21"/>
      <c r="O84" s="24"/>
      <c r="P84" s="23"/>
      <c r="Q84" s="24"/>
      <c r="R84" s="24">
        <f t="shared" si="36"/>
        <v>0</v>
      </c>
      <c r="S84" s="21"/>
      <c r="T84" s="24"/>
      <c r="U84" s="23"/>
      <c r="V84" s="24"/>
      <c r="W84" s="24">
        <f t="shared" si="37"/>
        <v>0</v>
      </c>
      <c r="X84" s="21"/>
      <c r="Y84" s="24"/>
      <c r="Z84" s="23"/>
      <c r="AA84" s="24"/>
      <c r="AB84" s="24">
        <f t="shared" si="17"/>
        <v>0</v>
      </c>
      <c r="AC84" s="21"/>
      <c r="AD84" s="24"/>
      <c r="AE84" s="23"/>
      <c r="AF84" s="24"/>
      <c r="AG84" s="24">
        <f t="shared" si="38"/>
        <v>0</v>
      </c>
      <c r="AH84" s="21"/>
      <c r="AI84" s="24"/>
      <c r="AJ84" s="23"/>
      <c r="AK84" s="24"/>
      <c r="AL84" s="24">
        <f t="shared" si="18"/>
        <v>0</v>
      </c>
      <c r="AM84" s="21"/>
      <c r="AN84" s="24"/>
      <c r="AO84" s="23"/>
      <c r="AP84" s="24"/>
      <c r="AQ84" s="24">
        <f t="shared" si="19"/>
        <v>0</v>
      </c>
      <c r="AR84" s="21"/>
      <c r="AS84" s="24"/>
      <c r="AT84" s="23"/>
      <c r="AU84" s="24"/>
      <c r="AV84" s="24">
        <f t="shared" si="20"/>
        <v>0</v>
      </c>
      <c r="AW84" s="21"/>
      <c r="AX84" s="24"/>
      <c r="AY84" s="23"/>
      <c r="AZ84" s="24"/>
      <c r="BA84" s="24">
        <f t="shared" si="21"/>
        <v>0</v>
      </c>
      <c r="BB84" s="21"/>
      <c r="BC84" s="29"/>
      <c r="BD84" s="23"/>
      <c r="BE84" s="24"/>
      <c r="BF84" s="24">
        <f t="shared" si="2"/>
        <v>0</v>
      </c>
      <c r="BG84" s="21"/>
      <c r="BH84" s="24"/>
      <c r="BI84" s="23"/>
      <c r="BJ84" s="24"/>
      <c r="BK84" s="24">
        <f t="shared" si="22"/>
        <v>0</v>
      </c>
      <c r="BL84" s="21"/>
      <c r="BM84" s="24"/>
      <c r="BN84" s="23"/>
      <c r="BO84" s="24"/>
      <c r="BP84" s="24">
        <f t="shared" si="23"/>
        <v>0</v>
      </c>
      <c r="BQ84" s="21"/>
      <c r="BR84" s="24"/>
      <c r="BS84" s="23"/>
      <c r="BT84" s="24"/>
      <c r="BU84" s="24">
        <f t="shared" si="24"/>
        <v>0</v>
      </c>
      <c r="BV84" s="21"/>
      <c r="BW84" s="24"/>
      <c r="BX84" s="23"/>
      <c r="BY84" s="24"/>
      <c r="BZ84" s="24">
        <f t="shared" si="25"/>
        <v>0</v>
      </c>
      <c r="CA84" s="21"/>
      <c r="CB84" s="24"/>
      <c r="CC84" s="23"/>
      <c r="CD84" s="24"/>
      <c r="CE84" s="24">
        <f t="shared" si="26"/>
        <v>0</v>
      </c>
      <c r="CF84" s="21"/>
      <c r="CG84" s="24"/>
      <c r="CH84" s="23"/>
      <c r="CI84" s="24"/>
      <c r="CJ84" s="24">
        <f t="shared" si="30"/>
        <v>0</v>
      </c>
      <c r="CK84" s="21"/>
      <c r="CL84" s="24"/>
      <c r="CM84" s="23"/>
      <c r="CN84" s="24"/>
      <c r="CO84" s="24">
        <f t="shared" si="27"/>
        <v>0</v>
      </c>
      <c r="CP84" s="24">
        <f t="shared" si="39"/>
        <v>0</v>
      </c>
      <c r="CQ84" s="24" t="e">
        <f t="shared" si="28"/>
        <v>#DIV/0!</v>
      </c>
      <c r="CR84" s="24">
        <f t="shared" si="29"/>
        <v>0</v>
      </c>
      <c r="CS84" s="25"/>
    </row>
    <row r="85" spans="1:97" ht="12.75" x14ac:dyDescent="0.2">
      <c r="A85" s="30" t="s">
        <v>23</v>
      </c>
      <c r="B85" s="31" t="s">
        <v>24</v>
      </c>
      <c r="C85" s="30"/>
      <c r="D85" s="32"/>
      <c r="E85" s="32"/>
      <c r="F85" s="32"/>
      <c r="G85" s="33"/>
      <c r="H85" s="34">
        <f>SUM(H10:H84)</f>
        <v>1484</v>
      </c>
      <c r="I85" s="32"/>
      <c r="J85" s="32"/>
      <c r="K85" s="32"/>
      <c r="L85" s="33"/>
      <c r="M85" s="34">
        <f>SUM(M10:M84)</f>
        <v>1484</v>
      </c>
      <c r="N85" s="32"/>
      <c r="O85" s="34"/>
      <c r="P85" s="35"/>
      <c r="Q85" s="34"/>
      <c r="R85" s="34">
        <f>SUM(R10:R84)</f>
        <v>4019.5</v>
      </c>
      <c r="S85" s="32"/>
      <c r="T85" s="34"/>
      <c r="U85" s="35"/>
      <c r="V85" s="34"/>
      <c r="W85" s="34">
        <f>SUM(W10:W84)</f>
        <v>1038.08</v>
      </c>
      <c r="X85" s="32"/>
      <c r="Y85" s="34"/>
      <c r="Z85" s="35"/>
      <c r="AA85" s="34"/>
      <c r="AB85" s="34">
        <f>SUM(AB10:AB84)</f>
        <v>59340.02</v>
      </c>
      <c r="AC85" s="32"/>
      <c r="AD85" s="34"/>
      <c r="AE85" s="35"/>
      <c r="AF85" s="34"/>
      <c r="AG85" s="34">
        <f>SUM(AG10:AG84)</f>
        <v>1484</v>
      </c>
      <c r="AH85" s="32"/>
      <c r="AI85" s="34"/>
      <c r="AJ85" s="35"/>
      <c r="AK85" s="34"/>
      <c r="AL85" s="34">
        <f>SUM(AL10:AL84)</f>
        <v>1242672.28</v>
      </c>
      <c r="AM85" s="32"/>
      <c r="AN85" s="34"/>
      <c r="AO85" s="35"/>
      <c r="AP85" s="34"/>
      <c r="AQ85" s="34">
        <f>SUM(AQ10:AQ84)</f>
        <v>60221.120000000003</v>
      </c>
      <c r="AR85" s="32"/>
      <c r="AS85" s="34"/>
      <c r="AT85" s="35"/>
      <c r="AU85" s="34"/>
      <c r="AV85" s="34">
        <f>SUM(AV10:AV84)</f>
        <v>4212563.2200000007</v>
      </c>
      <c r="AW85" s="32"/>
      <c r="AX85" s="34"/>
      <c r="AY85" s="35"/>
      <c r="AZ85" s="34"/>
      <c r="BA85" s="34">
        <f>SUM(BA10:BA84)</f>
        <v>0</v>
      </c>
      <c r="BB85" s="32"/>
      <c r="BC85" s="34"/>
      <c r="BD85" s="35"/>
      <c r="BE85" s="34"/>
      <c r="BF85" s="34">
        <f>SUM(BF10:BF84)</f>
        <v>0</v>
      </c>
      <c r="BG85" s="32"/>
      <c r="BH85" s="34"/>
      <c r="BI85" s="35"/>
      <c r="BJ85" s="34"/>
      <c r="BK85" s="34">
        <f>SUM(BK10:BK84)</f>
        <v>0</v>
      </c>
      <c r="BL85" s="32"/>
      <c r="BM85" s="34"/>
      <c r="BN85" s="35"/>
      <c r="BO85" s="34"/>
      <c r="BP85" s="34">
        <f>SUM(BP10:BP84)</f>
        <v>0</v>
      </c>
      <c r="BQ85" s="32"/>
      <c r="BR85" s="34"/>
      <c r="BS85" s="35"/>
      <c r="BT85" s="34"/>
      <c r="BU85" s="34">
        <f>SUM(BU10:BU84)</f>
        <v>0</v>
      </c>
      <c r="BV85" s="32"/>
      <c r="BW85" s="34"/>
      <c r="BX85" s="35"/>
      <c r="BY85" s="34"/>
      <c r="BZ85" s="34">
        <f>SUM(BZ10:BZ84)</f>
        <v>0</v>
      </c>
      <c r="CA85" s="32"/>
      <c r="CB85" s="34"/>
      <c r="CC85" s="35"/>
      <c r="CD85" s="34"/>
      <c r="CE85" s="34">
        <f>SUM(CE10:CE84)</f>
        <v>0</v>
      </c>
      <c r="CF85" s="32"/>
      <c r="CG85" s="34"/>
      <c r="CH85" s="35"/>
      <c r="CI85" s="34"/>
      <c r="CJ85" s="34">
        <f>SUM(CJ10:CJ84)</f>
        <v>0</v>
      </c>
      <c r="CK85" s="32"/>
      <c r="CL85" s="34"/>
      <c r="CM85" s="35"/>
      <c r="CN85" s="34"/>
      <c r="CO85" s="34">
        <f>SUM(CO10:CO84)</f>
        <v>0</v>
      </c>
      <c r="CP85" s="33"/>
      <c r="CQ85" s="34"/>
      <c r="CR85" s="34">
        <f>SUM(CR10:CR84)</f>
        <v>5582822.2199999997</v>
      </c>
      <c r="CS85" s="33"/>
    </row>
    <row r="1048576" spans="3:3" ht="15.75" customHeight="1" x14ac:dyDescent="0.2">
      <c r="C1048576" s="66" t="s">
        <v>18</v>
      </c>
    </row>
  </sheetData>
  <mergeCells count="43">
    <mergeCell ref="A5:C5"/>
    <mergeCell ref="A7:C7"/>
    <mergeCell ref="J7:M7"/>
    <mergeCell ref="CL7:CO7"/>
    <mergeCell ref="AD7:AG7"/>
    <mergeCell ref="AI7:AL7"/>
    <mergeCell ref="AN7:AQ7"/>
    <mergeCell ref="AS7:AV7"/>
    <mergeCell ref="AX7:BA7"/>
    <mergeCell ref="BC7:BF7"/>
    <mergeCell ref="BH7:BK7"/>
    <mergeCell ref="BM7:BP7"/>
    <mergeCell ref="BR7:BU7"/>
    <mergeCell ref="BW7:BZ7"/>
    <mergeCell ref="CB7:CE7"/>
    <mergeCell ref="CG7:CJ7"/>
    <mergeCell ref="T7:W7"/>
    <mergeCell ref="A8:C8"/>
    <mergeCell ref="J8:M8"/>
    <mergeCell ref="T8:W8"/>
    <mergeCell ref="Y7:AB7"/>
    <mergeCell ref="Y8:AB8"/>
    <mergeCell ref="E7:H7"/>
    <mergeCell ref="E8:H8"/>
    <mergeCell ref="O7:R7"/>
    <mergeCell ref="O8:R8"/>
    <mergeCell ref="AD8:AG8"/>
    <mergeCell ref="AI8:AL8"/>
    <mergeCell ref="AN8:AQ8"/>
    <mergeCell ref="AS8:AV8"/>
    <mergeCell ref="AX8:BA8"/>
    <mergeCell ref="CL8:CO8"/>
    <mergeCell ref="CP8:CP9"/>
    <mergeCell ref="CQ8:CQ9"/>
    <mergeCell ref="CR8:CR9"/>
    <mergeCell ref="CS8:CS9"/>
    <mergeCell ref="CB8:CE8"/>
    <mergeCell ref="CG8:CJ8"/>
    <mergeCell ref="BC8:BF8"/>
    <mergeCell ref="BH8:BK8"/>
    <mergeCell ref="BM8:BP8"/>
    <mergeCell ref="BR8:BU8"/>
    <mergeCell ref="BW8:BZ8"/>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X164"/>
  <sheetViews>
    <sheetView workbookViewId="0">
      <selection activeCell="A7" sqref="A7:C7"/>
    </sheetView>
  </sheetViews>
  <sheetFormatPr defaultColWidth="12.5703125" defaultRowHeight="15.75" customHeight="1" outlineLevelCol="1" x14ac:dyDescent="0.2"/>
  <cols>
    <col min="2" max="2" width="42.42578125" customWidth="1"/>
    <col min="4" max="4" width="2.140625" customWidth="1"/>
    <col min="5" max="6" width="12.5703125" customWidth="1" outlineLevel="1"/>
    <col min="7" max="7" width="9.140625" outlineLevel="1"/>
    <col min="8" max="8" width="12.5703125" customWidth="1" outlineLevel="1"/>
    <col min="9" max="9" width="2.140625" customWidth="1"/>
    <col min="10" max="13" width="12.5703125" customWidth="1" outlineLevel="1"/>
    <col min="14" max="14" width="2.140625" customWidth="1"/>
    <col min="15" max="18" width="12.5703125" customWidth="1" outlineLevel="1"/>
    <col min="19" max="19" width="2.140625" customWidth="1"/>
    <col min="20" max="23" width="12.5703125" customWidth="1" outlineLevel="1"/>
    <col min="24" max="24" width="2.140625" customWidth="1"/>
    <col min="25" max="28" width="12.5703125" customWidth="1" outlineLevel="1"/>
    <col min="29" max="29" width="2.140625" customWidth="1"/>
    <col min="30" max="33" width="12.5703125" customWidth="1" outlineLevel="1"/>
    <col min="34" max="34" width="2.140625" customWidth="1" collapsed="1"/>
    <col min="35" max="38" width="12.5703125" hidden="1" customWidth="1" outlineLevel="1"/>
    <col min="39" max="42" width="12.5703125" style="71" customWidth="1" outlineLevel="1"/>
    <col min="43" max="43" width="2.140625" style="71" customWidth="1"/>
    <col min="44" max="47" width="12.5703125" style="71" customWidth="1" outlineLevel="1"/>
    <col min="48" max="48" width="2.140625" customWidth="1"/>
    <col min="49" max="52" width="12.5703125" customWidth="1" outlineLevel="1"/>
    <col min="53" max="53" width="2.140625" hidden="1" customWidth="1" collapsed="1"/>
    <col min="54" max="57" width="0" hidden="1" customWidth="1" outlineLevel="1"/>
    <col min="58" max="58" width="2.140625" hidden="1" customWidth="1" collapsed="1"/>
    <col min="59" max="62" width="12.5703125" hidden="1" customWidth="1" outlineLevel="1"/>
    <col min="63" max="63" width="2.140625" hidden="1" customWidth="1" collapsed="1"/>
    <col min="64" max="67" width="0" hidden="1" customWidth="1" outlineLevel="1"/>
    <col min="68" max="68" width="2.140625" hidden="1" customWidth="1" collapsed="1"/>
    <col min="69" max="72" width="0" hidden="1" customWidth="1" outlineLevel="1"/>
    <col min="73" max="73" width="2.140625" hidden="1" customWidth="1" collapsed="1"/>
    <col min="74" max="77" width="12.5703125" hidden="1" customWidth="1" outlineLevel="1"/>
    <col min="78" max="78" width="2.140625" hidden="1" customWidth="1" collapsed="1"/>
    <col min="79" max="79" width="0" hidden="1" customWidth="1" outlineLevel="1"/>
    <col min="80" max="80" width="12.85546875" hidden="1" customWidth="1" outlineLevel="1"/>
    <col min="81" max="82" width="0" hidden="1" customWidth="1" outlineLevel="1"/>
    <col min="83" max="83" width="2.140625" hidden="1" customWidth="1" collapsed="1"/>
    <col min="84" max="87" width="12.5703125" hidden="1" customWidth="1" outlineLevel="1"/>
    <col min="88" max="88" width="2.140625" hidden="1" customWidth="1" collapsed="1"/>
    <col min="89" max="92" width="0" hidden="1" customWidth="1" outlineLevel="1"/>
    <col min="93" max="93" width="2.140625" hidden="1" customWidth="1" collapsed="1"/>
    <col min="94" max="97" width="0" hidden="1" customWidth="1" outlineLevel="1"/>
    <col min="98" max="98" width="2.140625" hidden="1" customWidth="1"/>
    <col min="102" max="102" width="14.85546875" customWidth="1"/>
  </cols>
  <sheetData>
    <row r="1" spans="1:102" ht="12.75" x14ac:dyDescent="0.2">
      <c r="A1" s="7"/>
      <c r="B1" s="7"/>
      <c r="C1" s="8"/>
      <c r="D1" s="9"/>
      <c r="E1" s="8"/>
      <c r="F1" s="8"/>
      <c r="G1" s="7"/>
      <c r="H1" s="7"/>
      <c r="I1" s="9"/>
      <c r="J1" s="8"/>
      <c r="K1" s="8"/>
      <c r="L1" s="7"/>
      <c r="M1" s="7"/>
      <c r="N1" s="9"/>
      <c r="O1" s="7"/>
      <c r="P1" s="8"/>
      <c r="Q1" s="7"/>
      <c r="R1" s="7"/>
      <c r="S1" s="9"/>
      <c r="T1" s="7"/>
      <c r="U1" s="8"/>
      <c r="V1" s="7"/>
      <c r="W1" s="7"/>
      <c r="X1" s="9"/>
      <c r="Y1" s="7"/>
      <c r="Z1" s="8"/>
      <c r="AA1" s="7"/>
      <c r="AB1" s="7"/>
      <c r="AC1" s="9"/>
      <c r="AD1" s="7"/>
      <c r="AE1" s="8"/>
      <c r="AF1" s="7"/>
      <c r="AG1" s="7"/>
      <c r="AH1" s="9"/>
      <c r="AI1" s="7"/>
      <c r="AJ1" s="8"/>
      <c r="AK1" s="7"/>
      <c r="AL1" s="7"/>
      <c r="AM1" s="7"/>
      <c r="AN1" s="8"/>
      <c r="AO1" s="7"/>
      <c r="AP1" s="7"/>
      <c r="AQ1" s="9"/>
      <c r="AR1" s="7"/>
      <c r="AS1" s="8"/>
      <c r="AT1" s="7"/>
      <c r="AU1" s="7"/>
      <c r="AV1" s="9"/>
      <c r="AW1" s="7"/>
      <c r="AX1" s="8"/>
      <c r="AY1" s="7"/>
      <c r="AZ1" s="7"/>
      <c r="BA1" s="9"/>
      <c r="BB1" s="7"/>
      <c r="BC1" s="8"/>
      <c r="BD1" s="7"/>
      <c r="BE1" s="7"/>
      <c r="BF1" s="9"/>
      <c r="BG1" s="7"/>
      <c r="BH1" s="8"/>
      <c r="BI1" s="7"/>
      <c r="BJ1" s="7"/>
      <c r="BK1" s="9"/>
      <c r="BL1" s="7"/>
      <c r="BM1" s="8"/>
      <c r="BN1" s="7"/>
      <c r="BO1" s="7"/>
      <c r="BP1" s="9"/>
      <c r="BQ1" s="7"/>
      <c r="BR1" s="8"/>
      <c r="BS1" s="7"/>
      <c r="BT1" s="7"/>
      <c r="BU1" s="9"/>
      <c r="BV1" s="7"/>
      <c r="BW1" s="8"/>
      <c r="BX1" s="7"/>
      <c r="BY1" s="7"/>
      <c r="BZ1" s="9"/>
      <c r="CA1" s="7"/>
      <c r="CB1" s="8"/>
      <c r="CC1" s="7"/>
      <c r="CD1" s="7"/>
      <c r="CE1" s="9"/>
      <c r="CF1" s="7"/>
      <c r="CG1" s="8"/>
      <c r="CH1" s="7"/>
      <c r="CI1" s="7"/>
      <c r="CJ1" s="9"/>
      <c r="CK1" s="7"/>
      <c r="CL1" s="8"/>
      <c r="CM1" s="7"/>
      <c r="CN1" s="7"/>
      <c r="CO1" s="9"/>
      <c r="CP1" s="7"/>
      <c r="CQ1" s="8"/>
      <c r="CR1" s="7"/>
      <c r="CS1" s="7"/>
      <c r="CT1" s="9"/>
      <c r="CU1" s="7"/>
      <c r="CV1" s="10"/>
      <c r="CW1" s="7"/>
      <c r="CX1" s="7"/>
    </row>
    <row r="2" spans="1:102" ht="12.75" x14ac:dyDescent="0.2">
      <c r="A2" s="7"/>
      <c r="B2" s="7"/>
      <c r="C2" s="8"/>
      <c r="D2" s="9"/>
      <c r="E2" s="8"/>
      <c r="F2" s="8"/>
      <c r="G2" s="7"/>
      <c r="H2" s="7"/>
      <c r="I2" s="9"/>
      <c r="J2" s="8"/>
      <c r="K2" s="8"/>
      <c r="L2" s="7"/>
      <c r="M2" s="7"/>
      <c r="N2" s="9"/>
      <c r="O2" s="7"/>
      <c r="P2" s="8"/>
      <c r="Q2" s="7"/>
      <c r="R2" s="7"/>
      <c r="S2" s="9"/>
      <c r="T2" s="7"/>
      <c r="U2" s="8"/>
      <c r="V2" s="7"/>
      <c r="W2" s="7"/>
      <c r="X2" s="9"/>
      <c r="Y2" s="7"/>
      <c r="Z2" s="8"/>
      <c r="AA2" s="7"/>
      <c r="AB2" s="7"/>
      <c r="AC2" s="9"/>
      <c r="AD2" s="7"/>
      <c r="AE2" s="8"/>
      <c r="AF2" s="7"/>
      <c r="AG2" s="7"/>
      <c r="AH2" s="9"/>
      <c r="AI2" s="7"/>
      <c r="AJ2" s="8"/>
      <c r="AK2" s="7"/>
      <c r="AL2" s="7"/>
      <c r="AM2" s="7"/>
      <c r="AN2" s="8"/>
      <c r="AO2" s="7"/>
      <c r="AP2" s="7"/>
      <c r="AQ2" s="9"/>
      <c r="AR2" s="7"/>
      <c r="AS2" s="8"/>
      <c r="AT2" s="7"/>
      <c r="AU2" s="7"/>
      <c r="AV2" s="9"/>
      <c r="AW2" s="7"/>
      <c r="AX2" s="8"/>
      <c r="AY2" s="7"/>
      <c r="AZ2" s="7"/>
      <c r="BA2" s="9"/>
      <c r="BB2" s="7"/>
      <c r="BC2" s="8"/>
      <c r="BD2" s="7"/>
      <c r="BE2" s="7"/>
      <c r="BF2" s="9"/>
      <c r="BG2" s="7"/>
      <c r="BH2" s="8"/>
      <c r="BI2" s="7"/>
      <c r="BJ2" s="7"/>
      <c r="BK2" s="9"/>
      <c r="BL2" s="7"/>
      <c r="BM2" s="8"/>
      <c r="BN2" s="7"/>
      <c r="BO2" s="7"/>
      <c r="BP2" s="9"/>
      <c r="BQ2" s="7"/>
      <c r="BR2" s="8"/>
      <c r="BS2" s="7"/>
      <c r="BT2" s="7"/>
      <c r="BU2" s="9"/>
      <c r="BV2" s="7"/>
      <c r="BW2" s="8"/>
      <c r="BX2" s="7"/>
      <c r="BY2" s="7"/>
      <c r="BZ2" s="9"/>
      <c r="CA2" s="7"/>
      <c r="CB2" s="8"/>
      <c r="CC2" s="7"/>
      <c r="CD2" s="7"/>
      <c r="CE2" s="9"/>
      <c r="CF2" s="7"/>
      <c r="CG2" s="8"/>
      <c r="CH2" s="7"/>
      <c r="CI2" s="7"/>
      <c r="CJ2" s="9"/>
      <c r="CK2" s="7"/>
      <c r="CL2" s="8"/>
      <c r="CM2" s="7"/>
      <c r="CN2" s="7"/>
      <c r="CO2" s="9"/>
      <c r="CP2" s="7"/>
      <c r="CQ2" s="8"/>
      <c r="CR2" s="7"/>
      <c r="CS2" s="7"/>
      <c r="CT2" s="9"/>
      <c r="CU2" s="7"/>
      <c r="CV2" s="10"/>
      <c r="CW2" s="7"/>
      <c r="CX2" s="7"/>
    </row>
    <row r="3" spans="1:102" ht="12.75" x14ac:dyDescent="0.2">
      <c r="A3" s="7"/>
      <c r="B3" s="7"/>
      <c r="C3" s="8"/>
      <c r="D3" s="9"/>
      <c r="E3" s="8"/>
      <c r="F3" s="8"/>
      <c r="G3" s="7"/>
      <c r="H3" s="7"/>
      <c r="I3" s="9"/>
      <c r="J3" s="8"/>
      <c r="K3" s="8"/>
      <c r="L3" s="7"/>
      <c r="M3" s="7"/>
      <c r="N3" s="9"/>
      <c r="O3" s="7"/>
      <c r="P3" s="8"/>
      <c r="Q3" s="7"/>
      <c r="R3" s="7"/>
      <c r="S3" s="9"/>
      <c r="T3" s="7"/>
      <c r="U3" s="8"/>
      <c r="V3" s="7"/>
      <c r="W3" s="7"/>
      <c r="X3" s="9"/>
      <c r="Y3" s="7"/>
      <c r="Z3" s="8"/>
      <c r="AA3" s="7"/>
      <c r="AB3" s="7"/>
      <c r="AC3" s="9"/>
      <c r="AD3" s="7"/>
      <c r="AE3" s="8"/>
      <c r="AF3" s="7"/>
      <c r="AG3" s="7"/>
      <c r="AH3" s="9"/>
      <c r="AI3" s="7"/>
      <c r="AJ3" s="8"/>
      <c r="AK3" s="7"/>
      <c r="AL3" s="7"/>
      <c r="AM3" s="7"/>
      <c r="AN3" s="8"/>
      <c r="AO3" s="7"/>
      <c r="AP3" s="7"/>
      <c r="AQ3" s="9"/>
      <c r="AR3" s="7"/>
      <c r="AS3" s="8"/>
      <c r="AT3" s="7"/>
      <c r="AU3" s="7"/>
      <c r="AV3" s="9"/>
      <c r="AW3" s="7"/>
      <c r="AX3" s="8"/>
      <c r="AY3" s="7"/>
      <c r="AZ3" s="7"/>
      <c r="BA3" s="9"/>
      <c r="BB3" s="7"/>
      <c r="BC3" s="8"/>
      <c r="BD3" s="7"/>
      <c r="BE3" s="7"/>
      <c r="BF3" s="9"/>
      <c r="BG3" s="7"/>
      <c r="BH3" s="8"/>
      <c r="BI3" s="7"/>
      <c r="BJ3" s="7"/>
      <c r="BK3" s="9"/>
      <c r="BL3" s="7"/>
      <c r="BM3" s="8"/>
      <c r="BN3" s="7"/>
      <c r="BO3" s="7"/>
      <c r="BP3" s="9"/>
      <c r="BQ3" s="7"/>
      <c r="BR3" s="8"/>
      <c r="BS3" s="7"/>
      <c r="BT3" s="7"/>
      <c r="BU3" s="9"/>
      <c r="BV3" s="7"/>
      <c r="BW3" s="8"/>
      <c r="BX3" s="7"/>
      <c r="BY3" s="7"/>
      <c r="BZ3" s="9"/>
      <c r="CA3" s="7"/>
      <c r="CB3" s="8"/>
      <c r="CC3" s="7"/>
      <c r="CD3" s="7"/>
      <c r="CE3" s="9"/>
      <c r="CF3" s="7"/>
      <c r="CG3" s="8"/>
      <c r="CH3" s="7"/>
      <c r="CI3" s="7"/>
      <c r="CJ3" s="9"/>
      <c r="CK3" s="7"/>
      <c r="CL3" s="8"/>
      <c r="CM3" s="7"/>
      <c r="CN3" s="7"/>
      <c r="CO3" s="9"/>
      <c r="CP3" s="7"/>
      <c r="CQ3" s="8"/>
      <c r="CR3" s="7"/>
      <c r="CS3" s="7"/>
      <c r="CT3" s="9"/>
      <c r="CU3" s="7"/>
      <c r="CV3" s="10"/>
      <c r="CW3" s="7"/>
      <c r="CX3" s="7"/>
    </row>
    <row r="4" spans="1:102" ht="12.75" x14ac:dyDescent="0.2">
      <c r="A4" s="11"/>
      <c r="B4" s="11"/>
      <c r="C4" s="11"/>
      <c r="D4" s="9"/>
      <c r="E4" s="8"/>
      <c r="F4" s="8"/>
      <c r="G4" s="7"/>
      <c r="H4" s="7"/>
      <c r="I4" s="9"/>
      <c r="J4" s="8"/>
      <c r="K4" s="8"/>
      <c r="L4" s="7"/>
      <c r="M4" s="7"/>
      <c r="N4" s="9"/>
      <c r="O4" s="7"/>
      <c r="P4" s="8"/>
      <c r="Q4" s="7"/>
      <c r="R4" s="7"/>
      <c r="S4" s="9"/>
      <c r="T4" s="7"/>
      <c r="U4" s="8"/>
      <c r="V4" s="7"/>
      <c r="W4" s="7"/>
      <c r="X4" s="9"/>
      <c r="Y4" s="7"/>
      <c r="Z4" s="8"/>
      <c r="AA4" s="7"/>
      <c r="AB4" s="7"/>
      <c r="AC4" s="9"/>
      <c r="AD4" s="7"/>
      <c r="AE4" s="8"/>
      <c r="AF4" s="7"/>
      <c r="AG4" s="7"/>
      <c r="AH4" s="9"/>
      <c r="AI4" s="7"/>
      <c r="AJ4" s="8"/>
      <c r="AK4" s="7"/>
      <c r="AL4" s="7"/>
      <c r="AM4" s="7"/>
      <c r="AN4" s="8"/>
      <c r="AO4" s="7"/>
      <c r="AP4" s="7"/>
      <c r="AQ4" s="9"/>
      <c r="AR4" s="7"/>
      <c r="AS4" s="8"/>
      <c r="AT4" s="7"/>
      <c r="AU4" s="7"/>
      <c r="AV4" s="9"/>
      <c r="AW4" s="7"/>
      <c r="AX4" s="8"/>
      <c r="AY4" s="7"/>
      <c r="AZ4" s="7"/>
      <c r="BA4" s="9"/>
      <c r="BB4" s="7"/>
      <c r="BC4" s="8"/>
      <c r="BD4" s="7"/>
      <c r="BE4" s="7"/>
      <c r="BF4" s="9"/>
      <c r="BG4" s="7"/>
      <c r="BH4" s="8"/>
      <c r="BI4" s="7"/>
      <c r="BJ4" s="7"/>
      <c r="BK4" s="9"/>
      <c r="BL4" s="7"/>
      <c r="BM4" s="8"/>
      <c r="BN4" s="7"/>
      <c r="BO4" s="7"/>
      <c r="BP4" s="9"/>
      <c r="BQ4" s="7"/>
      <c r="BR4" s="8"/>
      <c r="BS4" s="7"/>
      <c r="BT4" s="7"/>
      <c r="BU4" s="9"/>
      <c r="BV4" s="7"/>
      <c r="BW4" s="8"/>
      <c r="BX4" s="7"/>
      <c r="BY4" s="7"/>
      <c r="BZ4" s="9"/>
      <c r="CA4" s="7"/>
      <c r="CB4" s="8"/>
      <c r="CC4" s="7"/>
      <c r="CD4" s="7"/>
      <c r="CE4" s="9"/>
      <c r="CF4" s="7"/>
      <c r="CG4" s="8"/>
      <c r="CH4" s="7"/>
      <c r="CI4" s="7"/>
      <c r="CJ4" s="9"/>
      <c r="CK4" s="7"/>
      <c r="CL4" s="8"/>
      <c r="CM4" s="7"/>
      <c r="CN4" s="7"/>
      <c r="CO4" s="9"/>
      <c r="CP4" s="7"/>
      <c r="CQ4" s="8"/>
      <c r="CR4" s="7"/>
      <c r="CS4" s="7"/>
      <c r="CT4" s="9"/>
      <c r="CU4" s="7"/>
      <c r="CV4" s="10"/>
      <c r="CW4" s="7"/>
      <c r="CX4" s="7"/>
    </row>
    <row r="5" spans="1:102" ht="15.75" customHeight="1" x14ac:dyDescent="0.25">
      <c r="A5" s="172" t="s">
        <v>304</v>
      </c>
      <c r="B5" s="147"/>
      <c r="C5" s="147"/>
      <c r="D5" s="9"/>
      <c r="E5" s="8"/>
      <c r="F5" s="8"/>
      <c r="G5" s="7"/>
      <c r="H5" s="7"/>
      <c r="I5" s="9"/>
      <c r="J5" s="8"/>
      <c r="K5" s="8"/>
      <c r="L5" s="7"/>
      <c r="M5" s="7"/>
      <c r="N5" s="9"/>
      <c r="O5" s="7"/>
      <c r="P5" s="8"/>
      <c r="Q5" s="7"/>
      <c r="R5" s="7"/>
      <c r="S5" s="9"/>
      <c r="T5" s="7"/>
      <c r="U5" s="8"/>
      <c r="V5" s="7"/>
      <c r="W5" s="7"/>
      <c r="X5" s="9"/>
      <c r="Y5" s="7"/>
      <c r="Z5" s="8"/>
      <c r="AA5" s="7"/>
      <c r="AB5" s="7"/>
      <c r="AC5" s="9"/>
      <c r="AD5" s="7"/>
      <c r="AE5" s="8"/>
      <c r="AF5" s="7"/>
      <c r="AG5" s="7"/>
      <c r="AH5" s="9"/>
      <c r="AI5" s="7"/>
      <c r="AJ5" s="8"/>
      <c r="AK5" s="7"/>
      <c r="AL5" s="7"/>
      <c r="AM5" s="7"/>
      <c r="AN5" s="8"/>
      <c r="AO5" s="7"/>
      <c r="AP5" s="7"/>
      <c r="AQ5" s="9"/>
      <c r="AR5" s="7"/>
      <c r="AS5" s="8"/>
      <c r="AT5" s="7"/>
      <c r="AU5" s="7"/>
      <c r="AV5" s="9"/>
      <c r="AW5" s="7"/>
      <c r="AX5" s="8"/>
      <c r="AY5" s="7"/>
      <c r="AZ5" s="7"/>
      <c r="BA5" s="9"/>
      <c r="BB5" s="7"/>
      <c r="BC5" s="8"/>
      <c r="BD5" s="7"/>
      <c r="BE5" s="7"/>
      <c r="BF5" s="9"/>
      <c r="BG5" s="7"/>
      <c r="BH5" s="8"/>
      <c r="BI5" s="7"/>
      <c r="BJ5" s="7"/>
      <c r="BK5" s="9"/>
      <c r="BL5" s="7"/>
      <c r="BM5" s="8"/>
      <c r="BN5" s="7"/>
      <c r="BO5" s="7"/>
      <c r="BP5" s="9"/>
      <c r="BQ5" s="7"/>
      <c r="BR5" s="8"/>
      <c r="BS5" s="7"/>
      <c r="BT5" s="7"/>
      <c r="BU5" s="9"/>
      <c r="BV5" s="7"/>
      <c r="BW5" s="8"/>
      <c r="BX5" s="7"/>
      <c r="BY5" s="7"/>
      <c r="BZ5" s="9"/>
      <c r="CA5" s="7"/>
      <c r="CB5" s="8"/>
      <c r="CC5" s="7"/>
      <c r="CD5" s="7"/>
      <c r="CE5" s="9"/>
      <c r="CF5" s="7"/>
      <c r="CG5" s="8"/>
      <c r="CH5" s="7"/>
      <c r="CI5" s="7"/>
      <c r="CJ5" s="9"/>
      <c r="CK5" s="7"/>
      <c r="CL5" s="8"/>
      <c r="CM5" s="7"/>
      <c r="CN5" s="7"/>
      <c r="CO5" s="9"/>
      <c r="CP5" s="7"/>
      <c r="CQ5" s="8"/>
      <c r="CR5" s="7"/>
      <c r="CS5" s="7"/>
      <c r="CT5" s="9"/>
      <c r="CU5" s="7"/>
      <c r="CV5" s="10"/>
      <c r="CW5" s="7"/>
      <c r="CX5" s="7"/>
    </row>
    <row r="6" spans="1:102" ht="12.75" x14ac:dyDescent="0.2">
      <c r="A6" s="48"/>
      <c r="B6" s="7"/>
      <c r="C6" s="8"/>
      <c r="D6" s="9"/>
      <c r="E6" s="8"/>
      <c r="F6" s="8"/>
      <c r="G6" s="7"/>
      <c r="H6" s="7"/>
      <c r="I6" s="9"/>
      <c r="J6" s="8"/>
      <c r="K6" s="8"/>
      <c r="L6" s="7"/>
      <c r="M6" s="7"/>
      <c r="N6" s="9"/>
      <c r="O6" s="7"/>
      <c r="P6" s="8"/>
      <c r="Q6" s="7"/>
      <c r="R6" s="7"/>
      <c r="S6" s="9"/>
      <c r="T6" s="7"/>
      <c r="U6" s="8"/>
      <c r="V6" s="7"/>
      <c r="W6" s="7"/>
      <c r="X6" s="9"/>
      <c r="Y6" s="7"/>
      <c r="Z6" s="8"/>
      <c r="AA6" s="7"/>
      <c r="AB6" s="7"/>
      <c r="AC6" s="9"/>
      <c r="AD6" s="7"/>
      <c r="AE6" s="8"/>
      <c r="AF6" s="7"/>
      <c r="AG6" s="7"/>
      <c r="AH6" s="9"/>
      <c r="AI6" s="7"/>
      <c r="AJ6" s="8"/>
      <c r="AK6" s="7"/>
      <c r="AL6" s="7"/>
      <c r="AM6" s="7"/>
      <c r="AN6" s="8"/>
      <c r="AO6" s="7"/>
      <c r="AP6" s="7"/>
      <c r="AQ6" s="9"/>
      <c r="AR6" s="7"/>
      <c r="AS6" s="8"/>
      <c r="AT6" s="7"/>
      <c r="AU6" s="7"/>
      <c r="AV6" s="9"/>
      <c r="AW6" s="7"/>
      <c r="AX6" s="8"/>
      <c r="AY6" s="7"/>
      <c r="AZ6" s="7"/>
      <c r="BA6" s="9"/>
      <c r="BB6" s="7"/>
      <c r="BC6" s="8"/>
      <c r="BD6" s="7"/>
      <c r="BE6" s="7"/>
      <c r="BF6" s="9"/>
      <c r="BG6" s="7"/>
      <c r="BH6" s="8"/>
      <c r="BI6" s="7"/>
      <c r="BJ6" s="7"/>
      <c r="BK6" s="9"/>
      <c r="BL6" s="7"/>
      <c r="BM6" s="8"/>
      <c r="BN6" s="7"/>
      <c r="BO6" s="7"/>
      <c r="BP6" s="9"/>
      <c r="BQ6" s="7"/>
      <c r="BR6" s="8"/>
      <c r="BS6" s="7"/>
      <c r="BT6" s="7"/>
      <c r="BU6" s="9"/>
      <c r="BV6" s="7"/>
      <c r="BW6" s="8"/>
      <c r="BX6" s="7"/>
      <c r="BY6" s="7"/>
      <c r="BZ6" s="9"/>
      <c r="CA6" s="7"/>
      <c r="CB6" s="8"/>
      <c r="CC6" s="7"/>
      <c r="CD6" s="7"/>
      <c r="CE6" s="9"/>
      <c r="CF6" s="7"/>
      <c r="CG6" s="8"/>
      <c r="CH6" s="7"/>
      <c r="CI6" s="7"/>
      <c r="CJ6" s="9"/>
      <c r="CK6" s="7"/>
      <c r="CL6" s="8"/>
      <c r="CM6" s="7"/>
      <c r="CN6" s="7"/>
      <c r="CO6" s="9"/>
      <c r="CP6" s="7"/>
      <c r="CQ6" s="8"/>
      <c r="CR6" s="7"/>
      <c r="CS6" s="7"/>
      <c r="CT6" s="9"/>
      <c r="CU6" s="7"/>
      <c r="CV6" s="10"/>
      <c r="CW6" s="7"/>
      <c r="CX6" s="7"/>
    </row>
    <row r="7" spans="1:102" ht="12.75" x14ac:dyDescent="0.2">
      <c r="A7" s="173" t="s">
        <v>706</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65">
        <v>7</v>
      </c>
      <c r="AN7" s="153"/>
      <c r="AO7" s="153"/>
      <c r="AP7" s="154"/>
      <c r="AQ7" s="12"/>
      <c r="AR7" s="155">
        <v>8</v>
      </c>
      <c r="AS7" s="175"/>
      <c r="AT7" s="175"/>
      <c r="AU7" s="176"/>
      <c r="AV7" s="12"/>
      <c r="AW7" s="166">
        <v>9</v>
      </c>
      <c r="AX7" s="153"/>
      <c r="AY7" s="153"/>
      <c r="AZ7" s="154"/>
      <c r="BA7" s="12"/>
      <c r="BB7" s="160">
        <v>10</v>
      </c>
      <c r="BC7" s="153"/>
      <c r="BD7" s="153"/>
      <c r="BE7" s="154"/>
      <c r="BF7" s="12"/>
      <c r="BG7" s="157">
        <v>11</v>
      </c>
      <c r="BH7" s="153"/>
      <c r="BI7" s="153"/>
      <c r="BJ7" s="154"/>
      <c r="BK7" s="12"/>
      <c r="BL7" s="158">
        <v>12</v>
      </c>
      <c r="BM7" s="153"/>
      <c r="BN7" s="153"/>
      <c r="BO7" s="154"/>
      <c r="BP7" s="12"/>
      <c r="BQ7" s="159">
        <v>13</v>
      </c>
      <c r="BR7" s="153"/>
      <c r="BS7" s="153"/>
      <c r="BT7" s="154"/>
      <c r="BU7" s="12"/>
      <c r="BV7" s="156">
        <v>14</v>
      </c>
      <c r="BW7" s="153"/>
      <c r="BX7" s="153"/>
      <c r="BY7" s="154"/>
      <c r="BZ7" s="12"/>
      <c r="CA7" s="160">
        <v>15</v>
      </c>
      <c r="CB7" s="153"/>
      <c r="CC7" s="153"/>
      <c r="CD7" s="154"/>
      <c r="CE7" s="12"/>
      <c r="CF7" s="155">
        <v>16</v>
      </c>
      <c r="CG7" s="153"/>
      <c r="CH7" s="153"/>
      <c r="CI7" s="154"/>
      <c r="CJ7" s="12"/>
      <c r="CK7" s="156">
        <v>17</v>
      </c>
      <c r="CL7" s="153"/>
      <c r="CM7" s="153"/>
      <c r="CN7" s="154"/>
      <c r="CO7" s="12"/>
      <c r="CP7" s="159">
        <v>18</v>
      </c>
      <c r="CQ7" s="153"/>
      <c r="CR7" s="153"/>
      <c r="CS7" s="154"/>
      <c r="CT7" s="12"/>
      <c r="CU7" s="13"/>
      <c r="CV7" s="14"/>
      <c r="CW7" s="36"/>
      <c r="CX7" s="13"/>
    </row>
    <row r="8" spans="1:102" ht="12.75" x14ac:dyDescent="0.2">
      <c r="A8" s="155" t="s">
        <v>1</v>
      </c>
      <c r="B8" s="153"/>
      <c r="C8" s="153"/>
      <c r="D8" s="12"/>
      <c r="E8" s="169"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65" t="s">
        <v>38</v>
      </c>
      <c r="AN8" s="153"/>
      <c r="AO8" s="153"/>
      <c r="AP8" s="154"/>
      <c r="AQ8" s="12"/>
      <c r="AR8" s="155" t="s">
        <v>39</v>
      </c>
      <c r="AS8" s="175"/>
      <c r="AT8" s="175"/>
      <c r="AU8" s="176"/>
      <c r="AV8" s="12"/>
      <c r="AW8" s="166" t="s">
        <v>40</v>
      </c>
      <c r="AX8" s="153"/>
      <c r="AY8" s="153"/>
      <c r="AZ8" s="154"/>
      <c r="BA8" s="12"/>
      <c r="BB8" s="160" t="s">
        <v>3</v>
      </c>
      <c r="BC8" s="153"/>
      <c r="BD8" s="153"/>
      <c r="BE8" s="154"/>
      <c r="BF8" s="12"/>
      <c r="BG8" s="157" t="s">
        <v>4</v>
      </c>
      <c r="BH8" s="153"/>
      <c r="BI8" s="153"/>
      <c r="BJ8" s="154"/>
      <c r="BK8" s="12"/>
      <c r="BL8" s="158" t="s">
        <v>5</v>
      </c>
      <c r="BM8" s="153"/>
      <c r="BN8" s="153"/>
      <c r="BO8" s="154"/>
      <c r="BP8" s="12"/>
      <c r="BQ8" s="159" t="s">
        <v>6</v>
      </c>
      <c r="BR8" s="153"/>
      <c r="BS8" s="153"/>
      <c r="BT8" s="154"/>
      <c r="BU8" s="12"/>
      <c r="BV8" s="156" t="s">
        <v>7</v>
      </c>
      <c r="BW8" s="153"/>
      <c r="BX8" s="153"/>
      <c r="BY8" s="154"/>
      <c r="BZ8" s="12"/>
      <c r="CA8" s="160" t="s">
        <v>8</v>
      </c>
      <c r="CB8" s="153"/>
      <c r="CC8" s="153"/>
      <c r="CD8" s="154"/>
      <c r="CE8" s="12"/>
      <c r="CF8" s="155" t="s">
        <v>9</v>
      </c>
      <c r="CG8" s="153"/>
      <c r="CH8" s="153"/>
      <c r="CI8" s="154"/>
      <c r="CJ8" s="12"/>
      <c r="CK8" s="156" t="s">
        <v>10</v>
      </c>
      <c r="CL8" s="153"/>
      <c r="CM8" s="153"/>
      <c r="CN8" s="154"/>
      <c r="CO8" s="12"/>
      <c r="CP8" s="159" t="s">
        <v>11</v>
      </c>
      <c r="CQ8" s="153"/>
      <c r="CR8" s="153"/>
      <c r="CS8" s="154"/>
      <c r="CT8" s="12"/>
      <c r="CU8" s="161" t="s">
        <v>12</v>
      </c>
      <c r="CV8" s="161" t="s">
        <v>13</v>
      </c>
      <c r="CW8" s="174" t="s">
        <v>14</v>
      </c>
      <c r="CX8" s="161" t="s">
        <v>15</v>
      </c>
    </row>
    <row r="9" spans="1:102" ht="35.25" customHeight="1" x14ac:dyDescent="0.2">
      <c r="A9" s="45" t="s">
        <v>16</v>
      </c>
      <c r="B9" s="45" t="s">
        <v>17</v>
      </c>
      <c r="C9" s="45" t="s">
        <v>18</v>
      </c>
      <c r="D9" s="16"/>
      <c r="E9" s="15" t="s">
        <v>19</v>
      </c>
      <c r="F9" s="15" t="s">
        <v>20</v>
      </c>
      <c r="G9" s="76" t="s">
        <v>21</v>
      </c>
      <c r="H9" s="15" t="s">
        <v>22</v>
      </c>
      <c r="I9" s="16"/>
      <c r="J9" s="15" t="s">
        <v>19</v>
      </c>
      <c r="K9" s="15" t="s">
        <v>20</v>
      </c>
      <c r="L9" s="15" t="s">
        <v>21</v>
      </c>
      <c r="M9" s="15" t="s">
        <v>22</v>
      </c>
      <c r="N9" s="16"/>
      <c r="O9" s="15" t="s">
        <v>19</v>
      </c>
      <c r="P9" s="15" t="s">
        <v>20</v>
      </c>
      <c r="Q9" s="15" t="s">
        <v>21</v>
      </c>
      <c r="R9" s="15" t="s">
        <v>22</v>
      </c>
      <c r="S9" s="16"/>
      <c r="T9" s="15" t="s">
        <v>19</v>
      </c>
      <c r="U9" s="15" t="s">
        <v>20</v>
      </c>
      <c r="V9" s="15" t="s">
        <v>21</v>
      </c>
      <c r="W9" s="15" t="s">
        <v>22</v>
      </c>
      <c r="X9" s="16"/>
      <c r="Y9" s="15" t="s">
        <v>19</v>
      </c>
      <c r="Z9" s="15" t="s">
        <v>20</v>
      </c>
      <c r="AA9" s="15" t="s">
        <v>21</v>
      </c>
      <c r="AB9" s="15" t="s">
        <v>22</v>
      </c>
      <c r="AC9" s="16"/>
      <c r="AD9" s="15" t="s">
        <v>19</v>
      </c>
      <c r="AE9" s="15" t="s">
        <v>20</v>
      </c>
      <c r="AF9" s="15" t="s">
        <v>21</v>
      </c>
      <c r="AG9" s="15" t="s">
        <v>22</v>
      </c>
      <c r="AH9" s="16"/>
      <c r="AI9" s="15" t="s">
        <v>19</v>
      </c>
      <c r="AJ9" s="15" t="s">
        <v>20</v>
      </c>
      <c r="AK9" s="15" t="s">
        <v>21</v>
      </c>
      <c r="AL9" s="15" t="s">
        <v>22</v>
      </c>
      <c r="AM9" s="15" t="s">
        <v>19</v>
      </c>
      <c r="AN9" s="15" t="s">
        <v>20</v>
      </c>
      <c r="AO9" s="15" t="s">
        <v>21</v>
      </c>
      <c r="AP9" s="15" t="s">
        <v>22</v>
      </c>
      <c r="AQ9" s="16"/>
      <c r="AR9" s="15" t="s">
        <v>19</v>
      </c>
      <c r="AS9" s="15" t="s">
        <v>20</v>
      </c>
      <c r="AT9" s="15" t="s">
        <v>21</v>
      </c>
      <c r="AU9" s="15" t="s">
        <v>22</v>
      </c>
      <c r="AV9" s="16"/>
      <c r="AW9" s="15" t="s">
        <v>19</v>
      </c>
      <c r="AX9" s="15" t="s">
        <v>20</v>
      </c>
      <c r="AY9" s="15" t="s">
        <v>21</v>
      </c>
      <c r="AZ9" s="15" t="s">
        <v>22</v>
      </c>
      <c r="BA9" s="16"/>
      <c r="BB9" s="15" t="s">
        <v>19</v>
      </c>
      <c r="BC9" s="15" t="s">
        <v>20</v>
      </c>
      <c r="BD9" s="15" t="s">
        <v>21</v>
      </c>
      <c r="BE9" s="15" t="s">
        <v>22</v>
      </c>
      <c r="BF9" s="16"/>
      <c r="BG9" s="15" t="s">
        <v>19</v>
      </c>
      <c r="BH9" s="15" t="s">
        <v>20</v>
      </c>
      <c r="BI9" s="15" t="s">
        <v>21</v>
      </c>
      <c r="BJ9" s="15" t="s">
        <v>22</v>
      </c>
      <c r="BK9" s="16"/>
      <c r="BL9" s="15" t="s">
        <v>19</v>
      </c>
      <c r="BM9" s="15" t="s">
        <v>20</v>
      </c>
      <c r="BN9" s="15" t="s">
        <v>21</v>
      </c>
      <c r="BO9" s="15" t="s">
        <v>22</v>
      </c>
      <c r="BP9" s="16"/>
      <c r="BQ9" s="15" t="s">
        <v>19</v>
      </c>
      <c r="BR9" s="15" t="s">
        <v>20</v>
      </c>
      <c r="BS9" s="15" t="s">
        <v>21</v>
      </c>
      <c r="BT9" s="15" t="s">
        <v>22</v>
      </c>
      <c r="BU9" s="16"/>
      <c r="BV9" s="15" t="s">
        <v>19</v>
      </c>
      <c r="BW9" s="15" t="s">
        <v>20</v>
      </c>
      <c r="BX9" s="15" t="s">
        <v>21</v>
      </c>
      <c r="BY9" s="15" t="s">
        <v>22</v>
      </c>
      <c r="BZ9" s="16"/>
      <c r="CA9" s="15" t="s">
        <v>19</v>
      </c>
      <c r="CB9" s="15" t="s">
        <v>20</v>
      </c>
      <c r="CC9" s="15" t="s">
        <v>21</v>
      </c>
      <c r="CD9" s="15" t="s">
        <v>22</v>
      </c>
      <c r="CE9" s="16"/>
      <c r="CF9" s="15" t="s">
        <v>19</v>
      </c>
      <c r="CG9" s="15" t="s">
        <v>20</v>
      </c>
      <c r="CH9" s="15" t="s">
        <v>21</v>
      </c>
      <c r="CI9" s="15" t="s">
        <v>22</v>
      </c>
      <c r="CJ9" s="16"/>
      <c r="CK9" s="15" t="s">
        <v>19</v>
      </c>
      <c r="CL9" s="15" t="s">
        <v>20</v>
      </c>
      <c r="CM9" s="15" t="s">
        <v>21</v>
      </c>
      <c r="CN9" s="15" t="s">
        <v>22</v>
      </c>
      <c r="CO9" s="16"/>
      <c r="CP9" s="15" t="s">
        <v>19</v>
      </c>
      <c r="CQ9" s="15" t="s">
        <v>20</v>
      </c>
      <c r="CR9" s="15" t="s">
        <v>21</v>
      </c>
      <c r="CS9" s="15" t="s">
        <v>22</v>
      </c>
      <c r="CT9" s="16"/>
      <c r="CU9" s="162"/>
      <c r="CV9" s="162"/>
      <c r="CW9" s="162"/>
      <c r="CX9" s="162"/>
    </row>
    <row r="10" spans="1:102" ht="45" x14ac:dyDescent="0.2">
      <c r="A10" s="37" t="s">
        <v>25</v>
      </c>
      <c r="B10" s="56" t="s">
        <v>299</v>
      </c>
      <c r="C10" s="57" t="s">
        <v>79</v>
      </c>
      <c r="D10" s="21"/>
      <c r="E10" s="22" t="s">
        <v>305</v>
      </c>
      <c r="F10" s="74">
        <v>4</v>
      </c>
      <c r="G10" s="78">
        <v>2.63</v>
      </c>
      <c r="H10" s="75">
        <f t="shared" ref="H10:H136" si="0">G10*F10</f>
        <v>10.52</v>
      </c>
      <c r="I10" s="21"/>
      <c r="J10" s="22" t="s">
        <v>305</v>
      </c>
      <c r="K10" s="22">
        <v>2</v>
      </c>
      <c r="L10" s="78">
        <v>2.63</v>
      </c>
      <c r="M10" s="24">
        <f t="shared" ref="M10:M22" si="1">L10*K10</f>
        <v>5.26</v>
      </c>
      <c r="N10" s="21"/>
      <c r="O10" s="22" t="s">
        <v>305</v>
      </c>
      <c r="P10" s="22">
        <v>10</v>
      </c>
      <c r="Q10" s="78">
        <v>2.63</v>
      </c>
      <c r="R10" s="24">
        <f t="shared" ref="R10:R136" si="2">Q10*P10</f>
        <v>26.299999999999997</v>
      </c>
      <c r="S10" s="21"/>
      <c r="T10" s="22" t="s">
        <v>305</v>
      </c>
      <c r="U10" s="22"/>
      <c r="V10" s="78">
        <v>2.63</v>
      </c>
      <c r="W10" s="24">
        <f t="shared" ref="W10:W136" si="3">V10*U10</f>
        <v>0</v>
      </c>
      <c r="X10" s="21"/>
      <c r="Y10" s="22" t="s">
        <v>305</v>
      </c>
      <c r="Z10" s="22">
        <v>1</v>
      </c>
      <c r="AA10" s="78">
        <v>2.63</v>
      </c>
      <c r="AB10" s="24">
        <f t="shared" ref="AB10:AB136" si="4">AA10*Z10</f>
        <v>2.63</v>
      </c>
      <c r="AC10" s="21"/>
      <c r="AD10" s="22" t="s">
        <v>305</v>
      </c>
      <c r="AE10" s="22"/>
      <c r="AF10" s="78">
        <v>2.63</v>
      </c>
      <c r="AG10" s="24">
        <f t="shared" ref="AG10:AG136" si="5">AF10*AE10</f>
        <v>0</v>
      </c>
      <c r="AH10" s="21"/>
      <c r="AI10" s="22" t="s">
        <v>305</v>
      </c>
      <c r="AJ10" s="22">
        <v>1</v>
      </c>
      <c r="AK10" s="78">
        <v>2.63</v>
      </c>
      <c r="AL10" s="24">
        <f t="shared" ref="AL10:AL136" si="6">AK10*AJ10</f>
        <v>2.63</v>
      </c>
      <c r="AM10" s="22" t="s">
        <v>305</v>
      </c>
      <c r="AN10" s="22"/>
      <c r="AO10" s="78">
        <v>2.63</v>
      </c>
      <c r="AP10" s="24">
        <f t="shared" ref="AP10:AP14" si="7">AO10*AN10</f>
        <v>0</v>
      </c>
      <c r="AQ10" s="21"/>
      <c r="AR10" s="22" t="s">
        <v>305</v>
      </c>
      <c r="AS10" s="22">
        <v>100</v>
      </c>
      <c r="AT10" s="78">
        <v>2.63</v>
      </c>
      <c r="AU10" s="24">
        <f t="shared" ref="AU10:AU136" si="8">AT10*AS10</f>
        <v>263</v>
      </c>
      <c r="AV10" s="21"/>
      <c r="AW10" s="22" t="s">
        <v>305</v>
      </c>
      <c r="AX10" s="22">
        <v>10</v>
      </c>
      <c r="AY10" s="78">
        <v>2.63</v>
      </c>
      <c r="AZ10" s="24">
        <f t="shared" ref="AZ10:AZ136" si="9">AY10*AX10</f>
        <v>26.299999999999997</v>
      </c>
      <c r="BA10" s="21"/>
      <c r="BB10" s="24"/>
      <c r="BC10" s="23"/>
      <c r="BD10" s="24"/>
      <c r="BE10" s="24">
        <f t="shared" ref="BE10:BE136" si="10">BD10*BC10</f>
        <v>0</v>
      </c>
      <c r="BF10" s="21"/>
      <c r="BG10" s="24"/>
      <c r="BH10" s="23"/>
      <c r="BI10" s="24"/>
      <c r="BJ10" s="24">
        <f t="shared" ref="BJ10:BJ96" si="11">BI10*BH10</f>
        <v>0</v>
      </c>
      <c r="BK10" s="21"/>
      <c r="BL10" s="24"/>
      <c r="BM10" s="23"/>
      <c r="BN10" s="24"/>
      <c r="BO10" s="24">
        <f t="shared" ref="BO10:BO136" si="12">BN10*BM10</f>
        <v>0</v>
      </c>
      <c r="BP10" s="21"/>
      <c r="BQ10" s="24"/>
      <c r="BR10" s="23"/>
      <c r="BS10" s="24"/>
      <c r="BT10" s="24">
        <f t="shared" ref="BT10:BT136" si="13">BS10*BR10</f>
        <v>0</v>
      </c>
      <c r="BU10" s="21"/>
      <c r="BV10" s="24"/>
      <c r="BW10" s="23"/>
      <c r="BX10" s="24"/>
      <c r="BY10" s="24">
        <f t="shared" ref="BY10:BY136" si="14">BX10*BW10</f>
        <v>0</v>
      </c>
      <c r="BZ10" s="21"/>
      <c r="CA10" s="24"/>
      <c r="CB10" s="23"/>
      <c r="CC10" s="24"/>
      <c r="CD10" s="24">
        <f t="shared" ref="CD10:CD136" si="15">CC10*CB10</f>
        <v>0</v>
      </c>
      <c r="CE10" s="21"/>
      <c r="CF10" s="24"/>
      <c r="CG10" s="23"/>
      <c r="CH10" s="24"/>
      <c r="CI10" s="24">
        <f t="shared" ref="CI10:CI136" si="16">CH10*CG10</f>
        <v>0</v>
      </c>
      <c r="CJ10" s="21"/>
      <c r="CK10" s="24"/>
      <c r="CL10" s="23"/>
      <c r="CM10" s="24"/>
      <c r="CN10" s="24">
        <f t="shared" ref="CN10:CN136" si="17">CM10*CL10</f>
        <v>0</v>
      </c>
      <c r="CO10" s="21"/>
      <c r="CP10" s="24"/>
      <c r="CQ10" s="23"/>
      <c r="CR10" s="24"/>
      <c r="CS10" s="24">
        <f t="shared" ref="CS10:CS136" si="18">CR10*CQ10</f>
        <v>0</v>
      </c>
      <c r="CT10" s="21"/>
      <c r="CU10" s="24">
        <f t="shared" ref="CU10:CU41" si="19">SUM(CQ10+CL10+CG10+CB10+BW10+BR10+BM10+BH10+BC10+AX10++AS10+AJ10+AE10+Z10+U10+P10+K10+F10)</f>
        <v>128</v>
      </c>
      <c r="CV10" s="24">
        <f t="shared" ref="CV10" si="20">CW10/CU10</f>
        <v>2.63</v>
      </c>
      <c r="CW10" s="24">
        <f>SUM(CS10+CN10+CI10+CD10+BY10+BT10+BO10+BJ10+BE10+AZ10++AU10+AL10+AG10+AB10+W10+R10+M10+H10)</f>
        <v>336.64</v>
      </c>
      <c r="CX10" s="22" t="s">
        <v>305</v>
      </c>
    </row>
    <row r="11" spans="1:102" ht="56.25" x14ac:dyDescent="0.2">
      <c r="A11" s="37" t="s">
        <v>25</v>
      </c>
      <c r="B11" s="56" t="s">
        <v>190</v>
      </c>
      <c r="C11" s="57" t="s">
        <v>80</v>
      </c>
      <c r="D11" s="21"/>
      <c r="E11" s="22" t="s">
        <v>305</v>
      </c>
      <c r="F11" s="74">
        <v>0</v>
      </c>
      <c r="G11" s="78">
        <v>3.82</v>
      </c>
      <c r="H11" s="75">
        <f t="shared" si="0"/>
        <v>0</v>
      </c>
      <c r="I11" s="21"/>
      <c r="J11" s="22" t="s">
        <v>305</v>
      </c>
      <c r="K11" s="22"/>
      <c r="L11" s="78">
        <v>3.82</v>
      </c>
      <c r="M11" s="24">
        <f t="shared" si="1"/>
        <v>0</v>
      </c>
      <c r="N11" s="21"/>
      <c r="O11" s="22" t="s">
        <v>305</v>
      </c>
      <c r="P11" s="23"/>
      <c r="Q11" s="78">
        <v>3.82</v>
      </c>
      <c r="R11" s="24">
        <f t="shared" si="2"/>
        <v>0</v>
      </c>
      <c r="S11" s="21"/>
      <c r="T11" s="22" t="s">
        <v>305</v>
      </c>
      <c r="U11" s="23">
        <v>2</v>
      </c>
      <c r="V11" s="78">
        <v>3.82</v>
      </c>
      <c r="W11" s="24">
        <f t="shared" si="3"/>
        <v>7.64</v>
      </c>
      <c r="X11" s="21"/>
      <c r="Y11" s="22" t="s">
        <v>305</v>
      </c>
      <c r="Z11" s="23"/>
      <c r="AA11" s="78">
        <v>3.82</v>
      </c>
      <c r="AB11" s="24">
        <f t="shared" si="4"/>
        <v>0</v>
      </c>
      <c r="AC11" s="21"/>
      <c r="AD11" s="22" t="s">
        <v>305</v>
      </c>
      <c r="AE11" s="23"/>
      <c r="AF11" s="78">
        <v>3.82</v>
      </c>
      <c r="AG11" s="24">
        <f t="shared" si="5"/>
        <v>0</v>
      </c>
      <c r="AH11" s="21"/>
      <c r="AI11" s="22" t="s">
        <v>305</v>
      </c>
      <c r="AJ11" s="23"/>
      <c r="AK11" s="78">
        <v>3.82</v>
      </c>
      <c r="AL11" s="24">
        <f t="shared" si="6"/>
        <v>0</v>
      </c>
      <c r="AM11" s="22" t="s">
        <v>305</v>
      </c>
      <c r="AN11" s="23"/>
      <c r="AO11" s="78">
        <v>3.82</v>
      </c>
      <c r="AP11" s="24">
        <f t="shared" si="7"/>
        <v>0</v>
      </c>
      <c r="AQ11" s="21"/>
      <c r="AR11" s="22" t="s">
        <v>305</v>
      </c>
      <c r="AS11" s="23">
        <v>100</v>
      </c>
      <c r="AT11" s="78">
        <v>3.82</v>
      </c>
      <c r="AU11" s="24">
        <f t="shared" si="8"/>
        <v>382</v>
      </c>
      <c r="AV11" s="21"/>
      <c r="AW11" s="22" t="s">
        <v>305</v>
      </c>
      <c r="AX11" s="23">
        <v>10</v>
      </c>
      <c r="AY11" s="78">
        <v>3.82</v>
      </c>
      <c r="AZ11" s="24">
        <f t="shared" si="9"/>
        <v>38.199999999999996</v>
      </c>
      <c r="BA11" s="21"/>
      <c r="BB11" s="24"/>
      <c r="BC11" s="23"/>
      <c r="BD11" s="24"/>
      <c r="BE11" s="24">
        <f t="shared" si="10"/>
        <v>0</v>
      </c>
      <c r="BF11" s="21"/>
      <c r="BG11" s="24"/>
      <c r="BH11" s="23"/>
      <c r="BI11" s="24"/>
      <c r="BJ11" s="24">
        <f t="shared" si="11"/>
        <v>0</v>
      </c>
      <c r="BK11" s="21"/>
      <c r="BL11" s="24"/>
      <c r="BM11" s="23"/>
      <c r="BN11" s="24"/>
      <c r="BO11" s="24">
        <f t="shared" si="12"/>
        <v>0</v>
      </c>
      <c r="BP11" s="21"/>
      <c r="BQ11" s="24"/>
      <c r="BR11" s="23"/>
      <c r="BS11" s="24"/>
      <c r="BT11" s="24">
        <f t="shared" si="13"/>
        <v>0</v>
      </c>
      <c r="BU11" s="21"/>
      <c r="BV11" s="24"/>
      <c r="BW11" s="23"/>
      <c r="BX11" s="24"/>
      <c r="BY11" s="24">
        <f t="shared" si="14"/>
        <v>0</v>
      </c>
      <c r="BZ11" s="21"/>
      <c r="CA11" s="24"/>
      <c r="CB11" s="23"/>
      <c r="CC11" s="24"/>
      <c r="CD11" s="24">
        <f t="shared" si="15"/>
        <v>0</v>
      </c>
      <c r="CE11" s="21"/>
      <c r="CF11" s="24"/>
      <c r="CG11" s="23"/>
      <c r="CH11" s="24"/>
      <c r="CI11" s="24">
        <f t="shared" si="16"/>
        <v>0</v>
      </c>
      <c r="CJ11" s="21"/>
      <c r="CK11" s="24"/>
      <c r="CL11" s="23"/>
      <c r="CM11" s="24"/>
      <c r="CN11" s="24">
        <f t="shared" si="17"/>
        <v>0</v>
      </c>
      <c r="CO11" s="21"/>
      <c r="CP11" s="24"/>
      <c r="CQ11" s="23"/>
      <c r="CR11" s="24"/>
      <c r="CS11" s="24">
        <f t="shared" si="18"/>
        <v>0</v>
      </c>
      <c r="CT11" s="21"/>
      <c r="CU11" s="24">
        <f t="shared" si="19"/>
        <v>112</v>
      </c>
      <c r="CV11" s="24">
        <f t="shared" ref="CV11:CV68" si="21">CW11/CU11</f>
        <v>3.82</v>
      </c>
      <c r="CW11" s="24">
        <f>SUM(CS11+CN11+CI11+CD11+BY11+BT11+BO11+BJ11+BE11+AZ11++AU11+AL11+AG11+AB11+W11+R11+M11+H11)</f>
        <v>427.84</v>
      </c>
      <c r="CX11" s="22" t="s">
        <v>305</v>
      </c>
    </row>
    <row r="12" spans="1:102" ht="33.75" x14ac:dyDescent="0.2">
      <c r="A12" s="37" t="s">
        <v>25</v>
      </c>
      <c r="B12" s="56" t="s">
        <v>41</v>
      </c>
      <c r="C12" s="57" t="s">
        <v>80</v>
      </c>
      <c r="D12" s="21"/>
      <c r="E12" s="22" t="s">
        <v>305</v>
      </c>
      <c r="F12" s="74">
        <v>0</v>
      </c>
      <c r="G12" s="78">
        <v>4.45</v>
      </c>
      <c r="H12" s="75">
        <f t="shared" si="0"/>
        <v>0</v>
      </c>
      <c r="I12" s="21"/>
      <c r="J12" s="22" t="s">
        <v>305</v>
      </c>
      <c r="K12" s="22"/>
      <c r="L12" s="78">
        <v>4.45</v>
      </c>
      <c r="M12" s="24">
        <f t="shared" si="1"/>
        <v>0</v>
      </c>
      <c r="N12" s="21"/>
      <c r="O12" s="22" t="s">
        <v>305</v>
      </c>
      <c r="P12" s="23"/>
      <c r="Q12" s="78">
        <v>4.45</v>
      </c>
      <c r="R12" s="24">
        <f t="shared" si="2"/>
        <v>0</v>
      </c>
      <c r="S12" s="21"/>
      <c r="T12" s="22" t="s">
        <v>305</v>
      </c>
      <c r="U12" s="23"/>
      <c r="V12" s="78">
        <v>4.45</v>
      </c>
      <c r="W12" s="24">
        <f t="shared" si="3"/>
        <v>0</v>
      </c>
      <c r="X12" s="21"/>
      <c r="Y12" s="22" t="s">
        <v>305</v>
      </c>
      <c r="Z12" s="23"/>
      <c r="AA12" s="78">
        <v>4.45</v>
      </c>
      <c r="AB12" s="24">
        <f t="shared" si="4"/>
        <v>0</v>
      </c>
      <c r="AC12" s="21"/>
      <c r="AD12" s="22" t="s">
        <v>305</v>
      </c>
      <c r="AE12" s="23"/>
      <c r="AF12" s="78">
        <v>4.45</v>
      </c>
      <c r="AG12" s="24">
        <f t="shared" si="5"/>
        <v>0</v>
      </c>
      <c r="AH12" s="21"/>
      <c r="AI12" s="22" t="s">
        <v>305</v>
      </c>
      <c r="AJ12" s="23"/>
      <c r="AK12" s="78">
        <v>4.45</v>
      </c>
      <c r="AL12" s="24">
        <f t="shared" si="6"/>
        <v>0</v>
      </c>
      <c r="AM12" s="22" t="s">
        <v>305</v>
      </c>
      <c r="AN12" s="23"/>
      <c r="AO12" s="78">
        <v>4.45</v>
      </c>
      <c r="AP12" s="24">
        <f t="shared" si="7"/>
        <v>0</v>
      </c>
      <c r="AQ12" s="21"/>
      <c r="AR12" s="22" t="s">
        <v>305</v>
      </c>
      <c r="AS12" s="23">
        <v>60</v>
      </c>
      <c r="AT12" s="78">
        <v>4.45</v>
      </c>
      <c r="AU12" s="24">
        <f t="shared" si="8"/>
        <v>267</v>
      </c>
      <c r="AV12" s="21"/>
      <c r="AW12" s="22" t="s">
        <v>305</v>
      </c>
      <c r="AX12" s="23"/>
      <c r="AY12" s="78">
        <v>4.45</v>
      </c>
      <c r="AZ12" s="24">
        <f t="shared" si="9"/>
        <v>0</v>
      </c>
      <c r="BA12" s="21"/>
      <c r="BB12" s="24"/>
      <c r="BC12" s="23"/>
      <c r="BD12" s="24"/>
      <c r="BE12" s="24">
        <f t="shared" si="10"/>
        <v>0</v>
      </c>
      <c r="BF12" s="21"/>
      <c r="BG12" s="24"/>
      <c r="BH12" s="23"/>
      <c r="BI12" s="24"/>
      <c r="BJ12" s="24">
        <f t="shared" si="11"/>
        <v>0</v>
      </c>
      <c r="BK12" s="21"/>
      <c r="BL12" s="24"/>
      <c r="BM12" s="23"/>
      <c r="BN12" s="24"/>
      <c r="BO12" s="24">
        <f t="shared" si="12"/>
        <v>0</v>
      </c>
      <c r="BP12" s="21"/>
      <c r="BQ12" s="24"/>
      <c r="BR12" s="23"/>
      <c r="BS12" s="24"/>
      <c r="BT12" s="24">
        <f t="shared" si="13"/>
        <v>0</v>
      </c>
      <c r="BU12" s="21"/>
      <c r="BV12" s="24"/>
      <c r="BW12" s="23"/>
      <c r="BX12" s="24"/>
      <c r="BY12" s="24">
        <f t="shared" si="14"/>
        <v>0</v>
      </c>
      <c r="BZ12" s="21"/>
      <c r="CA12" s="24"/>
      <c r="CB12" s="23"/>
      <c r="CC12" s="24"/>
      <c r="CD12" s="24">
        <f t="shared" si="15"/>
        <v>0</v>
      </c>
      <c r="CE12" s="21"/>
      <c r="CF12" s="24"/>
      <c r="CG12" s="23"/>
      <c r="CH12" s="24"/>
      <c r="CI12" s="24">
        <f t="shared" si="16"/>
        <v>0</v>
      </c>
      <c r="CJ12" s="21"/>
      <c r="CK12" s="24"/>
      <c r="CL12" s="23"/>
      <c r="CM12" s="24"/>
      <c r="CN12" s="24">
        <f t="shared" si="17"/>
        <v>0</v>
      </c>
      <c r="CO12" s="21"/>
      <c r="CP12" s="24"/>
      <c r="CQ12" s="23"/>
      <c r="CR12" s="24"/>
      <c r="CS12" s="24">
        <f t="shared" si="18"/>
        <v>0</v>
      </c>
      <c r="CT12" s="21"/>
      <c r="CU12" s="24">
        <f t="shared" si="19"/>
        <v>60</v>
      </c>
      <c r="CV12" s="24">
        <f t="shared" si="21"/>
        <v>4.45</v>
      </c>
      <c r="CW12" s="24">
        <f>SUM(CS12+CN12+CI12+CD12+BY12+BT12+BO12+BJ12+BE12+AZ12++AU12+AL12+AG12+AB12+W12+R12+M12+H12)</f>
        <v>267</v>
      </c>
      <c r="CX12" s="22" t="s">
        <v>305</v>
      </c>
    </row>
    <row r="13" spans="1:102" ht="33.75" x14ac:dyDescent="0.2">
      <c r="A13" s="37" t="s">
        <v>25</v>
      </c>
      <c r="B13" s="56" t="s">
        <v>191</v>
      </c>
      <c r="C13" s="57" t="s">
        <v>80</v>
      </c>
      <c r="D13" s="21"/>
      <c r="E13" s="22" t="s">
        <v>305</v>
      </c>
      <c r="F13" s="74">
        <v>0</v>
      </c>
      <c r="G13" s="78">
        <v>0.19</v>
      </c>
      <c r="H13" s="75">
        <f t="shared" si="0"/>
        <v>0</v>
      </c>
      <c r="I13" s="21"/>
      <c r="J13" s="22" t="s">
        <v>305</v>
      </c>
      <c r="K13" s="22">
        <v>5</v>
      </c>
      <c r="L13" s="78">
        <v>0.19</v>
      </c>
      <c r="M13" s="24">
        <f t="shared" si="1"/>
        <v>0.95</v>
      </c>
      <c r="N13" s="21"/>
      <c r="O13" s="22" t="s">
        <v>305</v>
      </c>
      <c r="P13" s="23">
        <v>15</v>
      </c>
      <c r="Q13" s="78">
        <v>0.19</v>
      </c>
      <c r="R13" s="24">
        <f t="shared" si="2"/>
        <v>2.85</v>
      </c>
      <c r="S13" s="21"/>
      <c r="T13" s="22" t="s">
        <v>305</v>
      </c>
      <c r="U13" s="23">
        <v>10</v>
      </c>
      <c r="V13" s="78">
        <v>0.19</v>
      </c>
      <c r="W13" s="24">
        <f t="shared" si="3"/>
        <v>1.9</v>
      </c>
      <c r="X13" s="21"/>
      <c r="Y13" s="22" t="s">
        <v>305</v>
      </c>
      <c r="Z13" s="23"/>
      <c r="AA13" s="78">
        <v>0.19</v>
      </c>
      <c r="AB13" s="24">
        <f t="shared" si="4"/>
        <v>0</v>
      </c>
      <c r="AC13" s="21"/>
      <c r="AD13" s="22" t="s">
        <v>305</v>
      </c>
      <c r="AE13" s="23"/>
      <c r="AF13" s="78">
        <v>0.19</v>
      </c>
      <c r="AG13" s="24">
        <f t="shared" si="5"/>
        <v>0</v>
      </c>
      <c r="AH13" s="21"/>
      <c r="AI13" s="22" t="s">
        <v>305</v>
      </c>
      <c r="AJ13" s="23"/>
      <c r="AK13" s="78">
        <v>0.19</v>
      </c>
      <c r="AL13" s="24">
        <f t="shared" si="6"/>
        <v>0</v>
      </c>
      <c r="AM13" s="22" t="s">
        <v>305</v>
      </c>
      <c r="AN13" s="23"/>
      <c r="AO13" s="78">
        <v>0.19</v>
      </c>
      <c r="AP13" s="24">
        <f t="shared" si="7"/>
        <v>0</v>
      </c>
      <c r="AQ13" s="21"/>
      <c r="AR13" s="22" t="s">
        <v>305</v>
      </c>
      <c r="AS13" s="23">
        <v>250</v>
      </c>
      <c r="AT13" s="78">
        <v>0.19</v>
      </c>
      <c r="AU13" s="24">
        <f t="shared" si="8"/>
        <v>47.5</v>
      </c>
      <c r="AV13" s="21"/>
      <c r="AW13" s="22" t="s">
        <v>305</v>
      </c>
      <c r="AX13" s="23">
        <v>50</v>
      </c>
      <c r="AY13" s="78">
        <v>0.19</v>
      </c>
      <c r="AZ13" s="24">
        <f t="shared" si="9"/>
        <v>9.5</v>
      </c>
      <c r="BA13" s="21"/>
      <c r="BB13" s="24"/>
      <c r="BC13" s="23"/>
      <c r="BD13" s="24"/>
      <c r="BE13" s="24">
        <f t="shared" si="10"/>
        <v>0</v>
      </c>
      <c r="BF13" s="21"/>
      <c r="BG13" s="24"/>
      <c r="BH13" s="23"/>
      <c r="BI13" s="24"/>
      <c r="BJ13" s="24">
        <f t="shared" si="11"/>
        <v>0</v>
      </c>
      <c r="BK13" s="21"/>
      <c r="BL13" s="24"/>
      <c r="BM13" s="23"/>
      <c r="BN13" s="24"/>
      <c r="BO13" s="24">
        <f t="shared" si="12"/>
        <v>0</v>
      </c>
      <c r="BP13" s="21"/>
      <c r="BQ13" s="24"/>
      <c r="BR13" s="23"/>
      <c r="BS13" s="24"/>
      <c r="BT13" s="24">
        <f t="shared" si="13"/>
        <v>0</v>
      </c>
      <c r="BU13" s="21"/>
      <c r="BV13" s="24"/>
      <c r="BW13" s="23"/>
      <c r="BX13" s="24"/>
      <c r="BY13" s="24">
        <f t="shared" si="14"/>
        <v>0</v>
      </c>
      <c r="BZ13" s="21"/>
      <c r="CA13" s="24"/>
      <c r="CB13" s="23"/>
      <c r="CC13" s="24"/>
      <c r="CD13" s="24">
        <f t="shared" si="15"/>
        <v>0</v>
      </c>
      <c r="CE13" s="21"/>
      <c r="CF13" s="24"/>
      <c r="CG13" s="23"/>
      <c r="CH13" s="24"/>
      <c r="CI13" s="24">
        <f t="shared" si="16"/>
        <v>0</v>
      </c>
      <c r="CJ13" s="21"/>
      <c r="CK13" s="24"/>
      <c r="CL13" s="23"/>
      <c r="CM13" s="24"/>
      <c r="CN13" s="24">
        <f t="shared" si="17"/>
        <v>0</v>
      </c>
      <c r="CO13" s="21"/>
      <c r="CP13" s="24"/>
      <c r="CQ13" s="23"/>
      <c r="CR13" s="24"/>
      <c r="CS13" s="24">
        <f t="shared" si="18"/>
        <v>0</v>
      </c>
      <c r="CT13" s="21"/>
      <c r="CU13" s="24">
        <f t="shared" si="19"/>
        <v>330</v>
      </c>
      <c r="CV13" s="24">
        <f t="shared" si="21"/>
        <v>0.19</v>
      </c>
      <c r="CW13" s="24">
        <f>SUM(CS13+CN13+CI13+CD13+BY13+BT13+BO13+BJ13+BE13+AZ13++AU13+AL13+AG13+AB13+W13+R13+M13+H13)</f>
        <v>62.7</v>
      </c>
      <c r="CX13" s="22" t="s">
        <v>305</v>
      </c>
    </row>
    <row r="14" spans="1:102" ht="78.75" x14ac:dyDescent="0.2">
      <c r="A14" s="37" t="s">
        <v>25</v>
      </c>
      <c r="B14" s="56" t="s">
        <v>192</v>
      </c>
      <c r="C14" s="57" t="s">
        <v>81</v>
      </c>
      <c r="D14" s="21"/>
      <c r="E14" s="22" t="s">
        <v>305</v>
      </c>
      <c r="F14" s="74">
        <v>0</v>
      </c>
      <c r="G14" s="78">
        <v>9.4600000000000009</v>
      </c>
      <c r="H14" s="75">
        <f t="shared" si="0"/>
        <v>0</v>
      </c>
      <c r="I14" s="21"/>
      <c r="J14" s="22" t="s">
        <v>305</v>
      </c>
      <c r="K14" s="22"/>
      <c r="L14" s="78">
        <v>9.4600000000000009</v>
      </c>
      <c r="M14" s="24">
        <f t="shared" si="1"/>
        <v>0</v>
      </c>
      <c r="N14" s="21"/>
      <c r="O14" s="22" t="s">
        <v>305</v>
      </c>
      <c r="P14" s="23">
        <v>50</v>
      </c>
      <c r="Q14" s="78">
        <v>9.4600000000000009</v>
      </c>
      <c r="R14" s="24">
        <f t="shared" si="2"/>
        <v>473.00000000000006</v>
      </c>
      <c r="S14" s="21"/>
      <c r="T14" s="22" t="s">
        <v>305</v>
      </c>
      <c r="U14" s="23"/>
      <c r="V14" s="78">
        <v>9.4600000000000009</v>
      </c>
      <c r="W14" s="24">
        <f t="shared" si="3"/>
        <v>0</v>
      </c>
      <c r="X14" s="21"/>
      <c r="Y14" s="22" t="s">
        <v>305</v>
      </c>
      <c r="Z14" s="23">
        <v>20</v>
      </c>
      <c r="AA14" s="78">
        <v>9.4600000000000009</v>
      </c>
      <c r="AB14" s="24">
        <f t="shared" si="4"/>
        <v>189.20000000000002</v>
      </c>
      <c r="AC14" s="21"/>
      <c r="AD14" s="22" t="s">
        <v>305</v>
      </c>
      <c r="AE14" s="23"/>
      <c r="AF14" s="78">
        <v>9.4600000000000009</v>
      </c>
      <c r="AG14" s="24">
        <f t="shared" si="5"/>
        <v>0</v>
      </c>
      <c r="AH14" s="21"/>
      <c r="AI14" s="22" t="s">
        <v>305</v>
      </c>
      <c r="AJ14" s="23"/>
      <c r="AK14" s="78">
        <v>9.4600000000000009</v>
      </c>
      <c r="AL14" s="24">
        <f t="shared" si="6"/>
        <v>0</v>
      </c>
      <c r="AM14" s="22" t="s">
        <v>305</v>
      </c>
      <c r="AN14" s="23">
        <v>10</v>
      </c>
      <c r="AO14" s="78">
        <v>9.4600000000000009</v>
      </c>
      <c r="AP14" s="24">
        <f t="shared" si="7"/>
        <v>94.600000000000009</v>
      </c>
      <c r="AQ14" s="21"/>
      <c r="AR14" s="22" t="s">
        <v>305</v>
      </c>
      <c r="AS14" s="23">
        <v>200</v>
      </c>
      <c r="AT14" s="78">
        <v>9.4600000000000009</v>
      </c>
      <c r="AU14" s="24">
        <f t="shared" si="8"/>
        <v>1892.0000000000002</v>
      </c>
      <c r="AV14" s="21"/>
      <c r="AW14" s="22" t="s">
        <v>305</v>
      </c>
      <c r="AX14" s="23">
        <v>50</v>
      </c>
      <c r="AY14" s="78">
        <v>9.4600000000000009</v>
      </c>
      <c r="AZ14" s="24">
        <f t="shared" si="9"/>
        <v>473.00000000000006</v>
      </c>
      <c r="BA14" s="21"/>
      <c r="BB14" s="24"/>
      <c r="BC14" s="23"/>
      <c r="BD14" s="24"/>
      <c r="BE14" s="24">
        <f t="shared" si="10"/>
        <v>0</v>
      </c>
      <c r="BF14" s="21"/>
      <c r="BG14" s="24"/>
      <c r="BH14" s="23"/>
      <c r="BI14" s="24"/>
      <c r="BJ14" s="24">
        <f t="shared" si="11"/>
        <v>0</v>
      </c>
      <c r="BK14" s="21"/>
      <c r="BL14" s="24"/>
      <c r="BM14" s="23"/>
      <c r="BN14" s="24"/>
      <c r="BO14" s="24">
        <f t="shared" si="12"/>
        <v>0</v>
      </c>
      <c r="BP14" s="21"/>
      <c r="BQ14" s="24"/>
      <c r="BR14" s="23"/>
      <c r="BS14" s="24"/>
      <c r="BT14" s="24">
        <f t="shared" si="13"/>
        <v>0</v>
      </c>
      <c r="BU14" s="21"/>
      <c r="BV14" s="24"/>
      <c r="BW14" s="23"/>
      <c r="BX14" s="24"/>
      <c r="BY14" s="24">
        <f t="shared" si="14"/>
        <v>0</v>
      </c>
      <c r="BZ14" s="21"/>
      <c r="CA14" s="24"/>
      <c r="CB14" s="23"/>
      <c r="CC14" s="24"/>
      <c r="CD14" s="24">
        <f t="shared" si="15"/>
        <v>0</v>
      </c>
      <c r="CE14" s="21"/>
      <c r="CF14" s="24"/>
      <c r="CG14" s="23"/>
      <c r="CH14" s="24"/>
      <c r="CI14" s="24">
        <f t="shared" si="16"/>
        <v>0</v>
      </c>
      <c r="CJ14" s="21"/>
      <c r="CK14" s="24"/>
      <c r="CL14" s="23"/>
      <c r="CM14" s="24"/>
      <c r="CN14" s="24">
        <f t="shared" si="17"/>
        <v>0</v>
      </c>
      <c r="CO14" s="21"/>
      <c r="CP14" s="24"/>
      <c r="CQ14" s="23"/>
      <c r="CR14" s="24"/>
      <c r="CS14" s="24">
        <f t="shared" si="18"/>
        <v>0</v>
      </c>
      <c r="CT14" s="21"/>
      <c r="CU14" s="24">
        <f t="shared" si="19"/>
        <v>320</v>
      </c>
      <c r="CV14" s="24">
        <f t="shared" si="21"/>
        <v>9.4600000000000009</v>
      </c>
      <c r="CW14" s="24">
        <f>SUM(CS14+CN14+CI14+CD14+BY14+BT14+BO14+BJ14+BE14+AZ14++AU14+AL14+AG14+AB14+W14+R14+M14+H14)</f>
        <v>3027.2000000000003</v>
      </c>
      <c r="CX14" s="22" t="s">
        <v>305</v>
      </c>
    </row>
    <row r="15" spans="1:102" s="70" customFormat="1" ht="56.25" x14ac:dyDescent="0.2">
      <c r="A15" s="37" t="s">
        <v>25</v>
      </c>
      <c r="B15" s="56" t="s">
        <v>303</v>
      </c>
      <c r="C15" s="57" t="s">
        <v>81</v>
      </c>
      <c r="D15" s="21"/>
      <c r="E15" s="22" t="s">
        <v>305</v>
      </c>
      <c r="F15" s="74">
        <v>0</v>
      </c>
      <c r="G15" s="78">
        <v>9.1999999999999993</v>
      </c>
      <c r="H15" s="75">
        <f t="shared" si="0"/>
        <v>0</v>
      </c>
      <c r="I15" s="21"/>
      <c r="J15" s="22" t="s">
        <v>305</v>
      </c>
      <c r="K15" s="22"/>
      <c r="L15" s="78">
        <v>9.1999999999999993</v>
      </c>
      <c r="M15" s="24"/>
      <c r="N15" s="21"/>
      <c r="O15" s="22" t="s">
        <v>305</v>
      </c>
      <c r="P15" s="23">
        <v>50</v>
      </c>
      <c r="Q15" s="78">
        <v>9.1999999999999993</v>
      </c>
      <c r="R15" s="24">
        <f t="shared" si="2"/>
        <v>459.99999999999994</v>
      </c>
      <c r="S15" s="21"/>
      <c r="T15" s="22" t="s">
        <v>305</v>
      </c>
      <c r="U15" s="23">
        <v>12</v>
      </c>
      <c r="V15" s="78">
        <v>9.1999999999999993</v>
      </c>
      <c r="W15" s="24"/>
      <c r="X15" s="21"/>
      <c r="Y15" s="22" t="s">
        <v>305</v>
      </c>
      <c r="Z15" s="23">
        <v>20</v>
      </c>
      <c r="AA15" s="78">
        <v>9.1999999999999993</v>
      </c>
      <c r="AB15" s="24"/>
      <c r="AC15" s="21"/>
      <c r="AD15" s="22" t="s">
        <v>305</v>
      </c>
      <c r="AE15" s="23"/>
      <c r="AF15" s="78">
        <v>9.1999999999999993</v>
      </c>
      <c r="AG15" s="24"/>
      <c r="AH15" s="21"/>
      <c r="AI15" s="22" t="s">
        <v>305</v>
      </c>
      <c r="AJ15" s="23"/>
      <c r="AK15" s="78">
        <v>9.1999999999999993</v>
      </c>
      <c r="AL15" s="24"/>
      <c r="AM15" s="22" t="s">
        <v>305</v>
      </c>
      <c r="AN15" s="23">
        <v>10</v>
      </c>
      <c r="AO15" s="78">
        <v>9.1999999999999993</v>
      </c>
      <c r="AP15" s="24"/>
      <c r="AQ15" s="21"/>
      <c r="AR15" s="22" t="s">
        <v>305</v>
      </c>
      <c r="AS15" s="23">
        <v>200</v>
      </c>
      <c r="AT15" s="78">
        <v>9.1999999999999993</v>
      </c>
      <c r="AU15" s="24">
        <f t="shared" si="8"/>
        <v>1839.9999999999998</v>
      </c>
      <c r="AV15" s="21"/>
      <c r="AW15" s="22" t="s">
        <v>305</v>
      </c>
      <c r="AX15" s="23">
        <v>50</v>
      </c>
      <c r="AY15" s="78">
        <v>9.1999999999999993</v>
      </c>
      <c r="AZ15" s="24">
        <f t="shared" si="9"/>
        <v>459.99999999999994</v>
      </c>
      <c r="BA15" s="21"/>
      <c r="BB15" s="24"/>
      <c r="BC15" s="23"/>
      <c r="BD15" s="24"/>
      <c r="BE15" s="24"/>
      <c r="BF15" s="21"/>
      <c r="BG15" s="24"/>
      <c r="BH15" s="23"/>
      <c r="BI15" s="24"/>
      <c r="BJ15" s="24"/>
      <c r="BK15" s="21"/>
      <c r="BL15" s="24"/>
      <c r="BM15" s="23"/>
      <c r="BN15" s="24"/>
      <c r="BO15" s="24"/>
      <c r="BP15" s="21"/>
      <c r="BQ15" s="24"/>
      <c r="BR15" s="23"/>
      <c r="BS15" s="24"/>
      <c r="BT15" s="24"/>
      <c r="BU15" s="21"/>
      <c r="BV15" s="24"/>
      <c r="BW15" s="23"/>
      <c r="BX15" s="24"/>
      <c r="BY15" s="24"/>
      <c r="BZ15" s="21"/>
      <c r="CA15" s="24"/>
      <c r="CB15" s="23"/>
      <c r="CC15" s="24"/>
      <c r="CD15" s="24"/>
      <c r="CE15" s="21"/>
      <c r="CF15" s="24"/>
      <c r="CG15" s="23"/>
      <c r="CH15" s="24"/>
      <c r="CI15" s="24"/>
      <c r="CJ15" s="21"/>
      <c r="CK15" s="24"/>
      <c r="CL15" s="23"/>
      <c r="CM15" s="24"/>
      <c r="CN15" s="24"/>
      <c r="CO15" s="21"/>
      <c r="CP15" s="24"/>
      <c r="CQ15" s="23"/>
      <c r="CR15" s="24"/>
      <c r="CS15" s="24"/>
      <c r="CT15" s="21"/>
      <c r="CU15" s="24">
        <f t="shared" si="19"/>
        <v>332</v>
      </c>
      <c r="CV15" s="24"/>
      <c r="CW15" s="24"/>
      <c r="CX15" s="22" t="s">
        <v>305</v>
      </c>
    </row>
    <row r="16" spans="1:102" ht="33.75" x14ac:dyDescent="0.2">
      <c r="A16" s="38" t="s">
        <v>25</v>
      </c>
      <c r="B16" s="56" t="s">
        <v>42</v>
      </c>
      <c r="C16" s="57" t="s">
        <v>80</v>
      </c>
      <c r="D16" s="21"/>
      <c r="E16" s="22" t="s">
        <v>305</v>
      </c>
      <c r="F16" s="74">
        <v>0</v>
      </c>
      <c r="G16" s="78">
        <v>6.07</v>
      </c>
      <c r="H16" s="75">
        <f t="shared" si="0"/>
        <v>0</v>
      </c>
      <c r="I16" s="21"/>
      <c r="J16" s="22" t="s">
        <v>305</v>
      </c>
      <c r="K16" s="22">
        <v>5</v>
      </c>
      <c r="L16" s="78">
        <v>6.07</v>
      </c>
      <c r="M16" s="24">
        <f t="shared" si="1"/>
        <v>30.35</v>
      </c>
      <c r="N16" s="21"/>
      <c r="O16" s="22" t="s">
        <v>305</v>
      </c>
      <c r="P16" s="23">
        <v>20</v>
      </c>
      <c r="Q16" s="78">
        <v>6.07</v>
      </c>
      <c r="R16" s="24">
        <f t="shared" si="2"/>
        <v>121.4</v>
      </c>
      <c r="S16" s="21"/>
      <c r="T16" s="22" t="s">
        <v>305</v>
      </c>
      <c r="U16" s="23"/>
      <c r="V16" s="78">
        <v>6.07</v>
      </c>
      <c r="W16" s="24">
        <f t="shared" si="3"/>
        <v>0</v>
      </c>
      <c r="X16" s="21"/>
      <c r="Y16" s="22" t="s">
        <v>305</v>
      </c>
      <c r="Z16" s="23">
        <v>50</v>
      </c>
      <c r="AA16" s="78">
        <v>6.07</v>
      </c>
      <c r="AB16" s="24">
        <f t="shared" si="4"/>
        <v>303.5</v>
      </c>
      <c r="AC16" s="21"/>
      <c r="AD16" s="22" t="s">
        <v>305</v>
      </c>
      <c r="AE16" s="23"/>
      <c r="AF16" s="78">
        <v>6.07</v>
      </c>
      <c r="AG16" s="24">
        <f t="shared" si="5"/>
        <v>0</v>
      </c>
      <c r="AH16" s="21"/>
      <c r="AI16" s="22" t="s">
        <v>305</v>
      </c>
      <c r="AJ16" s="23"/>
      <c r="AK16" s="78">
        <v>6.07</v>
      </c>
      <c r="AL16" s="24">
        <f t="shared" si="6"/>
        <v>0</v>
      </c>
      <c r="AM16" s="22" t="s">
        <v>305</v>
      </c>
      <c r="AN16" s="23"/>
      <c r="AO16" s="78">
        <v>6.07</v>
      </c>
      <c r="AP16" s="24">
        <f t="shared" ref="AP16:AP18" si="22">AO16*AN16</f>
        <v>0</v>
      </c>
      <c r="AQ16" s="21"/>
      <c r="AR16" s="22" t="s">
        <v>305</v>
      </c>
      <c r="AS16" s="23">
        <v>100</v>
      </c>
      <c r="AT16" s="78">
        <v>6.07</v>
      </c>
      <c r="AU16" s="24">
        <f t="shared" si="8"/>
        <v>607</v>
      </c>
      <c r="AV16" s="21"/>
      <c r="AW16" s="22" t="s">
        <v>305</v>
      </c>
      <c r="AX16" s="23">
        <v>100</v>
      </c>
      <c r="AY16" s="78">
        <v>6.07</v>
      </c>
      <c r="AZ16" s="24">
        <f t="shared" si="9"/>
        <v>607</v>
      </c>
      <c r="BA16" s="21"/>
      <c r="BB16" s="24"/>
      <c r="BC16" s="23"/>
      <c r="BD16" s="24"/>
      <c r="BE16" s="24">
        <f t="shared" si="10"/>
        <v>0</v>
      </c>
      <c r="BF16" s="21"/>
      <c r="BG16" s="24"/>
      <c r="BH16" s="23"/>
      <c r="BI16" s="24"/>
      <c r="BJ16" s="24">
        <f t="shared" si="11"/>
        <v>0</v>
      </c>
      <c r="BK16" s="21"/>
      <c r="BL16" s="24"/>
      <c r="BM16" s="23"/>
      <c r="BN16" s="24"/>
      <c r="BO16" s="24">
        <f t="shared" si="12"/>
        <v>0</v>
      </c>
      <c r="BP16" s="21"/>
      <c r="BQ16" s="24"/>
      <c r="BR16" s="23"/>
      <c r="BS16" s="24"/>
      <c r="BT16" s="24">
        <f t="shared" si="13"/>
        <v>0</v>
      </c>
      <c r="BU16" s="21"/>
      <c r="BV16" s="24"/>
      <c r="BW16" s="23"/>
      <c r="BX16" s="24"/>
      <c r="BY16" s="24">
        <f t="shared" si="14"/>
        <v>0</v>
      </c>
      <c r="BZ16" s="21"/>
      <c r="CA16" s="24"/>
      <c r="CB16" s="23"/>
      <c r="CC16" s="24"/>
      <c r="CD16" s="24">
        <f t="shared" si="15"/>
        <v>0</v>
      </c>
      <c r="CE16" s="21"/>
      <c r="CF16" s="24"/>
      <c r="CG16" s="23"/>
      <c r="CH16" s="24"/>
      <c r="CI16" s="24">
        <f t="shared" si="16"/>
        <v>0</v>
      </c>
      <c r="CJ16" s="21"/>
      <c r="CK16" s="24"/>
      <c r="CL16" s="23"/>
      <c r="CM16" s="24"/>
      <c r="CN16" s="24">
        <f t="shared" si="17"/>
        <v>0</v>
      </c>
      <c r="CO16" s="21"/>
      <c r="CP16" s="24"/>
      <c r="CQ16" s="23"/>
      <c r="CR16" s="24"/>
      <c r="CS16" s="24">
        <f t="shared" si="18"/>
        <v>0</v>
      </c>
      <c r="CT16" s="21"/>
      <c r="CU16" s="24">
        <f t="shared" si="19"/>
        <v>275</v>
      </c>
      <c r="CV16" s="24">
        <f t="shared" si="21"/>
        <v>6.07</v>
      </c>
      <c r="CW16" s="24">
        <f>SUM(CS16+CN16+CI16+CD16+BY16+BT16+BO16+BJ16+BE16+AZ16++AU16+AL16+AG16+AB16+W16+R16+M16+H16)</f>
        <v>1669.25</v>
      </c>
      <c r="CX16" s="22" t="s">
        <v>305</v>
      </c>
    </row>
    <row r="17" spans="1:102" ht="33.75" x14ac:dyDescent="0.2">
      <c r="A17" s="37" t="s">
        <v>25</v>
      </c>
      <c r="B17" s="56" t="s">
        <v>43</v>
      </c>
      <c r="C17" s="57" t="s">
        <v>80</v>
      </c>
      <c r="D17" s="21"/>
      <c r="E17" s="22" t="s">
        <v>305</v>
      </c>
      <c r="F17" s="74">
        <v>0</v>
      </c>
      <c r="G17" s="78">
        <v>8.44</v>
      </c>
      <c r="H17" s="75">
        <f t="shared" si="0"/>
        <v>0</v>
      </c>
      <c r="I17" s="21"/>
      <c r="J17" s="22" t="s">
        <v>305</v>
      </c>
      <c r="K17" s="22">
        <v>5</v>
      </c>
      <c r="L17" s="78">
        <v>8.44</v>
      </c>
      <c r="M17" s="24">
        <f t="shared" si="1"/>
        <v>42.199999999999996</v>
      </c>
      <c r="N17" s="21"/>
      <c r="O17" s="22" t="s">
        <v>305</v>
      </c>
      <c r="P17" s="23">
        <v>20</v>
      </c>
      <c r="Q17" s="78">
        <v>8.44</v>
      </c>
      <c r="R17" s="24">
        <f t="shared" si="2"/>
        <v>168.79999999999998</v>
      </c>
      <c r="S17" s="21"/>
      <c r="T17" s="22" t="s">
        <v>305</v>
      </c>
      <c r="U17" s="23"/>
      <c r="V17" s="78">
        <v>8.44</v>
      </c>
      <c r="W17" s="24">
        <f t="shared" si="3"/>
        <v>0</v>
      </c>
      <c r="X17" s="21"/>
      <c r="Y17" s="22" t="s">
        <v>305</v>
      </c>
      <c r="Z17" s="23">
        <v>50</v>
      </c>
      <c r="AA17" s="78">
        <v>8.44</v>
      </c>
      <c r="AB17" s="24">
        <f t="shared" si="4"/>
        <v>422</v>
      </c>
      <c r="AC17" s="21"/>
      <c r="AD17" s="22" t="s">
        <v>305</v>
      </c>
      <c r="AE17" s="23"/>
      <c r="AF17" s="78">
        <v>8.44</v>
      </c>
      <c r="AG17" s="24">
        <f t="shared" si="5"/>
        <v>0</v>
      </c>
      <c r="AH17" s="21"/>
      <c r="AI17" s="22" t="s">
        <v>305</v>
      </c>
      <c r="AJ17" s="23"/>
      <c r="AK17" s="78">
        <v>8.44</v>
      </c>
      <c r="AL17" s="24">
        <f t="shared" si="6"/>
        <v>0</v>
      </c>
      <c r="AM17" s="22" t="s">
        <v>305</v>
      </c>
      <c r="AN17" s="23"/>
      <c r="AO17" s="78">
        <v>8.44</v>
      </c>
      <c r="AP17" s="24">
        <f t="shared" si="22"/>
        <v>0</v>
      </c>
      <c r="AQ17" s="21"/>
      <c r="AR17" s="22" t="s">
        <v>305</v>
      </c>
      <c r="AS17" s="23">
        <v>100</v>
      </c>
      <c r="AT17" s="78">
        <v>8.44</v>
      </c>
      <c r="AU17" s="24">
        <f t="shared" si="8"/>
        <v>844</v>
      </c>
      <c r="AV17" s="21"/>
      <c r="AW17" s="22" t="s">
        <v>305</v>
      </c>
      <c r="AX17" s="23">
        <v>100</v>
      </c>
      <c r="AY17" s="78">
        <v>8.44</v>
      </c>
      <c r="AZ17" s="24">
        <f t="shared" si="9"/>
        <v>844</v>
      </c>
      <c r="BA17" s="21"/>
      <c r="BB17" s="24"/>
      <c r="BC17" s="23"/>
      <c r="BD17" s="24"/>
      <c r="BE17" s="24">
        <f t="shared" si="10"/>
        <v>0</v>
      </c>
      <c r="BF17" s="21"/>
      <c r="BG17" s="23"/>
      <c r="BH17" s="23"/>
      <c r="BI17" s="24"/>
      <c r="BJ17" s="24">
        <f t="shared" si="11"/>
        <v>0</v>
      </c>
      <c r="BK17" s="21"/>
      <c r="BL17" s="24"/>
      <c r="BM17" s="23"/>
      <c r="BN17" s="24"/>
      <c r="BO17" s="24">
        <f t="shared" si="12"/>
        <v>0</v>
      </c>
      <c r="BP17" s="21"/>
      <c r="BQ17" s="24"/>
      <c r="BR17" s="23"/>
      <c r="BS17" s="24"/>
      <c r="BT17" s="24">
        <f t="shared" si="13"/>
        <v>0</v>
      </c>
      <c r="BU17" s="21"/>
      <c r="BV17" s="24"/>
      <c r="BW17" s="23"/>
      <c r="BX17" s="24"/>
      <c r="BY17" s="24">
        <f t="shared" si="14"/>
        <v>0</v>
      </c>
      <c r="BZ17" s="21"/>
      <c r="CA17" s="24"/>
      <c r="CB17" s="23"/>
      <c r="CC17" s="24"/>
      <c r="CD17" s="24">
        <f t="shared" si="15"/>
        <v>0</v>
      </c>
      <c r="CE17" s="21"/>
      <c r="CF17" s="24"/>
      <c r="CG17" s="23"/>
      <c r="CH17" s="24"/>
      <c r="CI17" s="24">
        <f t="shared" si="16"/>
        <v>0</v>
      </c>
      <c r="CJ17" s="21"/>
      <c r="CK17" s="24"/>
      <c r="CL17" s="23"/>
      <c r="CM17" s="24"/>
      <c r="CN17" s="24">
        <f t="shared" si="17"/>
        <v>0</v>
      </c>
      <c r="CO17" s="21"/>
      <c r="CP17" s="24"/>
      <c r="CQ17" s="23"/>
      <c r="CR17" s="24"/>
      <c r="CS17" s="24">
        <f t="shared" si="18"/>
        <v>0</v>
      </c>
      <c r="CT17" s="21"/>
      <c r="CU17" s="24">
        <f t="shared" si="19"/>
        <v>275</v>
      </c>
      <c r="CV17" s="24">
        <f t="shared" si="21"/>
        <v>8.44</v>
      </c>
      <c r="CW17" s="24">
        <f>SUM(CS17+CN17+CI17+CD17+BY17+BT17+BO17+BJ17+BE17+AZ17++AU17+AL17+AG17+AB17+W17+R17+M17+H17)</f>
        <v>2321</v>
      </c>
      <c r="CX17" s="22" t="s">
        <v>305</v>
      </c>
    </row>
    <row r="18" spans="1:102" ht="12.75" x14ac:dyDescent="0.2">
      <c r="A18" s="37" t="s">
        <v>25</v>
      </c>
      <c r="B18" s="56" t="s">
        <v>44</v>
      </c>
      <c r="C18" s="57" t="s">
        <v>81</v>
      </c>
      <c r="D18" s="21"/>
      <c r="E18" s="22" t="s">
        <v>305</v>
      </c>
      <c r="F18" s="74">
        <v>0</v>
      </c>
      <c r="G18" s="78">
        <v>28.96</v>
      </c>
      <c r="H18" s="75">
        <f t="shared" si="0"/>
        <v>0</v>
      </c>
      <c r="I18" s="21"/>
      <c r="J18" s="22" t="s">
        <v>305</v>
      </c>
      <c r="K18" s="22">
        <v>10</v>
      </c>
      <c r="L18" s="78">
        <v>28.96</v>
      </c>
      <c r="M18" s="24">
        <f t="shared" si="1"/>
        <v>289.60000000000002</v>
      </c>
      <c r="N18" s="21"/>
      <c r="O18" s="22" t="s">
        <v>305</v>
      </c>
      <c r="P18" s="23">
        <v>30</v>
      </c>
      <c r="Q18" s="78">
        <v>28.96</v>
      </c>
      <c r="R18" s="24">
        <f t="shared" si="2"/>
        <v>868.80000000000007</v>
      </c>
      <c r="S18" s="21"/>
      <c r="T18" s="22" t="s">
        <v>305</v>
      </c>
      <c r="U18" s="23"/>
      <c r="V18" s="78">
        <v>28.96</v>
      </c>
      <c r="W18" s="24">
        <f t="shared" si="3"/>
        <v>0</v>
      </c>
      <c r="X18" s="21"/>
      <c r="Y18" s="22" t="s">
        <v>305</v>
      </c>
      <c r="Z18" s="23">
        <v>1</v>
      </c>
      <c r="AA18" s="78">
        <v>28.96</v>
      </c>
      <c r="AB18" s="24">
        <f t="shared" si="4"/>
        <v>28.96</v>
      </c>
      <c r="AC18" s="21"/>
      <c r="AD18" s="22" t="s">
        <v>305</v>
      </c>
      <c r="AE18" s="23"/>
      <c r="AF18" s="78">
        <v>28.96</v>
      </c>
      <c r="AG18" s="24">
        <f t="shared" si="5"/>
        <v>0</v>
      </c>
      <c r="AH18" s="21"/>
      <c r="AI18" s="22" t="s">
        <v>305</v>
      </c>
      <c r="AJ18" s="23"/>
      <c r="AK18" s="78">
        <v>28.96</v>
      </c>
      <c r="AL18" s="24">
        <f t="shared" si="6"/>
        <v>0</v>
      </c>
      <c r="AM18" s="22" t="s">
        <v>305</v>
      </c>
      <c r="AN18" s="23"/>
      <c r="AO18" s="78">
        <v>28.96</v>
      </c>
      <c r="AP18" s="24">
        <f t="shared" si="22"/>
        <v>0</v>
      </c>
      <c r="AQ18" s="21"/>
      <c r="AR18" s="22" t="s">
        <v>305</v>
      </c>
      <c r="AS18" s="23">
        <v>100</v>
      </c>
      <c r="AT18" s="78">
        <v>28.96</v>
      </c>
      <c r="AU18" s="24">
        <f t="shared" si="8"/>
        <v>2896</v>
      </c>
      <c r="AV18" s="21"/>
      <c r="AW18" s="22" t="s">
        <v>305</v>
      </c>
      <c r="AX18" s="23">
        <v>2</v>
      </c>
      <c r="AY18" s="78">
        <v>28.96</v>
      </c>
      <c r="AZ18" s="24">
        <f t="shared" si="9"/>
        <v>57.92</v>
      </c>
      <c r="BA18" s="21"/>
      <c r="BB18" s="24"/>
      <c r="BC18" s="23"/>
      <c r="BD18" s="24"/>
      <c r="BE18" s="24">
        <f t="shared" si="10"/>
        <v>0</v>
      </c>
      <c r="BF18" s="21"/>
      <c r="BG18" s="23"/>
      <c r="BH18" s="23"/>
      <c r="BI18" s="24"/>
      <c r="BJ18" s="24">
        <f t="shared" si="11"/>
        <v>0</v>
      </c>
      <c r="BK18" s="21"/>
      <c r="BL18" s="24"/>
      <c r="BM18" s="23"/>
      <c r="BN18" s="24"/>
      <c r="BO18" s="24">
        <f t="shared" si="12"/>
        <v>0</v>
      </c>
      <c r="BP18" s="21"/>
      <c r="BQ18" s="24"/>
      <c r="BR18" s="23"/>
      <c r="BS18" s="24"/>
      <c r="BT18" s="24">
        <f t="shared" si="13"/>
        <v>0</v>
      </c>
      <c r="BU18" s="21"/>
      <c r="BV18" s="24"/>
      <c r="BW18" s="23"/>
      <c r="BX18" s="24"/>
      <c r="BY18" s="24">
        <f t="shared" si="14"/>
        <v>0</v>
      </c>
      <c r="BZ18" s="21"/>
      <c r="CA18" s="24"/>
      <c r="CB18" s="23"/>
      <c r="CC18" s="24"/>
      <c r="CD18" s="24">
        <f t="shared" si="15"/>
        <v>0</v>
      </c>
      <c r="CE18" s="21"/>
      <c r="CF18" s="24"/>
      <c r="CG18" s="23"/>
      <c r="CH18" s="24"/>
      <c r="CI18" s="24">
        <f t="shared" si="16"/>
        <v>0</v>
      </c>
      <c r="CJ18" s="21"/>
      <c r="CK18" s="24"/>
      <c r="CL18" s="23"/>
      <c r="CM18" s="24"/>
      <c r="CN18" s="24">
        <f t="shared" si="17"/>
        <v>0</v>
      </c>
      <c r="CO18" s="21"/>
      <c r="CP18" s="24"/>
      <c r="CQ18" s="23"/>
      <c r="CR18" s="24"/>
      <c r="CS18" s="24">
        <f t="shared" si="18"/>
        <v>0</v>
      </c>
      <c r="CT18" s="21"/>
      <c r="CU18" s="24">
        <f t="shared" si="19"/>
        <v>143</v>
      </c>
      <c r="CV18" s="24">
        <f t="shared" si="21"/>
        <v>28.960000000000004</v>
      </c>
      <c r="CW18" s="24">
        <f>SUM(CS18+CN18+CI18+CD18+BY18+BT18+BO18+BJ18+BE18+AZ18++AU18+AL18+AG18+AB18+W18+R18+M18+H18)</f>
        <v>4141.2800000000007</v>
      </c>
      <c r="CX18" s="22" t="s">
        <v>305</v>
      </c>
    </row>
    <row r="19" spans="1:102" s="51" customFormat="1" ht="12.75" x14ac:dyDescent="0.2">
      <c r="A19" s="37" t="s">
        <v>25</v>
      </c>
      <c r="B19" s="56" t="s">
        <v>45</v>
      </c>
      <c r="C19" s="57" t="s">
        <v>80</v>
      </c>
      <c r="D19" s="21"/>
      <c r="E19" s="22" t="s">
        <v>305</v>
      </c>
      <c r="F19" s="74">
        <v>0</v>
      </c>
      <c r="G19" s="78">
        <v>0.65</v>
      </c>
      <c r="H19" s="75">
        <f t="shared" si="0"/>
        <v>0</v>
      </c>
      <c r="I19" s="21"/>
      <c r="J19" s="22" t="s">
        <v>305</v>
      </c>
      <c r="K19" s="22"/>
      <c r="L19" s="78">
        <v>0.65</v>
      </c>
      <c r="M19" s="24"/>
      <c r="N19" s="21"/>
      <c r="O19" s="22" t="s">
        <v>305</v>
      </c>
      <c r="P19" s="23"/>
      <c r="Q19" s="78">
        <v>0.65</v>
      </c>
      <c r="R19" s="24"/>
      <c r="S19" s="21"/>
      <c r="T19" s="22" t="s">
        <v>305</v>
      </c>
      <c r="U19" s="23"/>
      <c r="V19" s="78">
        <v>0.65</v>
      </c>
      <c r="W19" s="24"/>
      <c r="X19" s="21"/>
      <c r="Y19" s="22" t="s">
        <v>305</v>
      </c>
      <c r="Z19" s="23">
        <v>50</v>
      </c>
      <c r="AA19" s="78">
        <v>0.65</v>
      </c>
      <c r="AB19" s="24">
        <f t="shared" si="4"/>
        <v>32.5</v>
      </c>
      <c r="AC19" s="21"/>
      <c r="AD19" s="22" t="s">
        <v>305</v>
      </c>
      <c r="AE19" s="23"/>
      <c r="AF19" s="78">
        <v>0.65</v>
      </c>
      <c r="AG19" s="24"/>
      <c r="AH19" s="21"/>
      <c r="AI19" s="22" t="s">
        <v>305</v>
      </c>
      <c r="AJ19" s="23"/>
      <c r="AK19" s="78">
        <v>0.65</v>
      </c>
      <c r="AL19" s="24"/>
      <c r="AM19" s="22" t="s">
        <v>305</v>
      </c>
      <c r="AN19" s="23">
        <v>10</v>
      </c>
      <c r="AO19" s="78">
        <v>0.65</v>
      </c>
      <c r="AP19" s="24"/>
      <c r="AQ19" s="21"/>
      <c r="AR19" s="22" t="s">
        <v>305</v>
      </c>
      <c r="AS19" s="23">
        <v>100</v>
      </c>
      <c r="AT19" s="78">
        <v>0.65</v>
      </c>
      <c r="AU19" s="24">
        <f t="shared" si="8"/>
        <v>65</v>
      </c>
      <c r="AV19" s="21"/>
      <c r="AW19" s="22" t="s">
        <v>305</v>
      </c>
      <c r="AX19" s="23">
        <v>10</v>
      </c>
      <c r="AY19" s="78">
        <v>0.65</v>
      </c>
      <c r="AZ19" s="24">
        <f t="shared" si="9"/>
        <v>6.5</v>
      </c>
      <c r="BA19" s="21"/>
      <c r="BB19" s="24"/>
      <c r="BC19" s="23"/>
      <c r="BD19" s="24"/>
      <c r="BE19" s="24"/>
      <c r="BF19" s="21"/>
      <c r="BG19" s="23"/>
      <c r="BH19" s="23"/>
      <c r="BI19" s="24"/>
      <c r="BJ19" s="24"/>
      <c r="BK19" s="21"/>
      <c r="BL19" s="24"/>
      <c r="BM19" s="23"/>
      <c r="BN19" s="24"/>
      <c r="BO19" s="24"/>
      <c r="BP19" s="21"/>
      <c r="BQ19" s="24"/>
      <c r="BR19" s="23"/>
      <c r="BS19" s="24"/>
      <c r="BT19" s="24"/>
      <c r="BU19" s="21"/>
      <c r="BV19" s="24"/>
      <c r="BW19" s="23"/>
      <c r="BX19" s="24"/>
      <c r="BY19" s="24"/>
      <c r="BZ19" s="21"/>
      <c r="CA19" s="24"/>
      <c r="CB19" s="23"/>
      <c r="CC19" s="24"/>
      <c r="CD19" s="24"/>
      <c r="CE19" s="21"/>
      <c r="CF19" s="24"/>
      <c r="CG19" s="23"/>
      <c r="CH19" s="24"/>
      <c r="CI19" s="24"/>
      <c r="CJ19" s="21"/>
      <c r="CK19" s="24"/>
      <c r="CL19" s="23"/>
      <c r="CM19" s="24"/>
      <c r="CN19" s="24"/>
      <c r="CO19" s="21"/>
      <c r="CP19" s="24"/>
      <c r="CQ19" s="23"/>
      <c r="CR19" s="24"/>
      <c r="CS19" s="24"/>
      <c r="CT19" s="21"/>
      <c r="CU19" s="24">
        <f t="shared" si="19"/>
        <v>160</v>
      </c>
      <c r="CV19" s="24"/>
      <c r="CW19" s="24"/>
      <c r="CX19" s="22" t="s">
        <v>305</v>
      </c>
    </row>
    <row r="20" spans="1:102" s="51" customFormat="1" ht="12.75" x14ac:dyDescent="0.2">
      <c r="A20" s="37" t="s">
        <v>25</v>
      </c>
      <c r="B20" s="56" t="s">
        <v>46</v>
      </c>
      <c r="C20" s="57" t="s">
        <v>80</v>
      </c>
      <c r="D20" s="21"/>
      <c r="E20" s="22" t="s">
        <v>305</v>
      </c>
      <c r="F20" s="74">
        <v>0</v>
      </c>
      <c r="G20" s="78">
        <v>4.62</v>
      </c>
      <c r="H20" s="75">
        <f t="shared" si="0"/>
        <v>0</v>
      </c>
      <c r="I20" s="21"/>
      <c r="J20" s="22" t="s">
        <v>305</v>
      </c>
      <c r="K20" s="22"/>
      <c r="L20" s="78">
        <v>4.62</v>
      </c>
      <c r="M20" s="24"/>
      <c r="N20" s="21"/>
      <c r="O20" s="22" t="s">
        <v>305</v>
      </c>
      <c r="P20" s="23"/>
      <c r="Q20" s="78">
        <v>4.62</v>
      </c>
      <c r="R20" s="24"/>
      <c r="S20" s="21"/>
      <c r="T20" s="22" t="s">
        <v>305</v>
      </c>
      <c r="U20" s="23"/>
      <c r="V20" s="78">
        <v>4.62</v>
      </c>
      <c r="W20" s="24"/>
      <c r="X20" s="21"/>
      <c r="Y20" s="22" t="s">
        <v>305</v>
      </c>
      <c r="Z20" s="23">
        <v>5</v>
      </c>
      <c r="AA20" s="78">
        <v>4.62</v>
      </c>
      <c r="AB20" s="24">
        <f t="shared" si="4"/>
        <v>23.1</v>
      </c>
      <c r="AC20" s="21"/>
      <c r="AD20" s="22" t="s">
        <v>305</v>
      </c>
      <c r="AE20" s="23"/>
      <c r="AF20" s="78">
        <v>4.62</v>
      </c>
      <c r="AG20" s="24"/>
      <c r="AH20" s="21"/>
      <c r="AI20" s="22" t="s">
        <v>305</v>
      </c>
      <c r="AJ20" s="23"/>
      <c r="AK20" s="78">
        <v>4.62</v>
      </c>
      <c r="AL20" s="24"/>
      <c r="AM20" s="22" t="s">
        <v>305</v>
      </c>
      <c r="AN20" s="23">
        <v>20</v>
      </c>
      <c r="AO20" s="78">
        <v>4.62</v>
      </c>
      <c r="AP20" s="24"/>
      <c r="AQ20" s="21"/>
      <c r="AR20" s="22" t="s">
        <v>305</v>
      </c>
      <c r="AS20" s="23">
        <v>100</v>
      </c>
      <c r="AT20" s="78">
        <v>4.62</v>
      </c>
      <c r="AU20" s="24">
        <f t="shared" si="8"/>
        <v>462</v>
      </c>
      <c r="AV20" s="21"/>
      <c r="AW20" s="22" t="s">
        <v>305</v>
      </c>
      <c r="AX20" s="23">
        <v>10</v>
      </c>
      <c r="AY20" s="78">
        <v>4.62</v>
      </c>
      <c r="AZ20" s="24">
        <f t="shared" si="9"/>
        <v>46.2</v>
      </c>
      <c r="BA20" s="21"/>
      <c r="BB20" s="24"/>
      <c r="BC20" s="23"/>
      <c r="BD20" s="24"/>
      <c r="BE20" s="24"/>
      <c r="BF20" s="21"/>
      <c r="BG20" s="23"/>
      <c r="BH20" s="23"/>
      <c r="BI20" s="24"/>
      <c r="BJ20" s="24"/>
      <c r="BK20" s="21"/>
      <c r="BL20" s="24"/>
      <c r="BM20" s="23"/>
      <c r="BN20" s="24"/>
      <c r="BO20" s="24"/>
      <c r="BP20" s="21"/>
      <c r="BQ20" s="24"/>
      <c r="BR20" s="23"/>
      <c r="BS20" s="24"/>
      <c r="BT20" s="24"/>
      <c r="BU20" s="21"/>
      <c r="BV20" s="24"/>
      <c r="BW20" s="23"/>
      <c r="BX20" s="24"/>
      <c r="BY20" s="24"/>
      <c r="BZ20" s="21"/>
      <c r="CA20" s="24"/>
      <c r="CB20" s="23"/>
      <c r="CC20" s="24"/>
      <c r="CD20" s="24"/>
      <c r="CE20" s="21"/>
      <c r="CF20" s="24"/>
      <c r="CG20" s="23"/>
      <c r="CH20" s="24"/>
      <c r="CI20" s="24"/>
      <c r="CJ20" s="21"/>
      <c r="CK20" s="24"/>
      <c r="CL20" s="23"/>
      <c r="CM20" s="24"/>
      <c r="CN20" s="24"/>
      <c r="CO20" s="21"/>
      <c r="CP20" s="24"/>
      <c r="CQ20" s="23"/>
      <c r="CR20" s="24"/>
      <c r="CS20" s="24"/>
      <c r="CT20" s="21"/>
      <c r="CU20" s="24">
        <f t="shared" si="19"/>
        <v>115</v>
      </c>
      <c r="CV20" s="24"/>
      <c r="CW20" s="24"/>
      <c r="CX20" s="22" t="s">
        <v>305</v>
      </c>
    </row>
    <row r="21" spans="1:102" s="51" customFormat="1" ht="33.75" x14ac:dyDescent="0.2">
      <c r="A21" s="37" t="s">
        <v>25</v>
      </c>
      <c r="B21" s="56" t="s">
        <v>86</v>
      </c>
      <c r="C21" s="57" t="s">
        <v>80</v>
      </c>
      <c r="D21" s="21"/>
      <c r="E21" s="22" t="s">
        <v>305</v>
      </c>
      <c r="F21" s="74">
        <v>50</v>
      </c>
      <c r="G21" s="78">
        <v>13.31</v>
      </c>
      <c r="H21" s="75">
        <f t="shared" si="0"/>
        <v>665.5</v>
      </c>
      <c r="I21" s="21"/>
      <c r="J21" s="22" t="s">
        <v>305</v>
      </c>
      <c r="K21" s="22"/>
      <c r="L21" s="78">
        <v>13.31</v>
      </c>
      <c r="M21" s="24"/>
      <c r="N21" s="21"/>
      <c r="O21" s="22" t="s">
        <v>305</v>
      </c>
      <c r="P21" s="23">
        <v>50</v>
      </c>
      <c r="Q21" s="78">
        <v>13.31</v>
      </c>
      <c r="R21" s="24"/>
      <c r="S21" s="21"/>
      <c r="T21" s="22" t="s">
        <v>305</v>
      </c>
      <c r="U21" s="23">
        <v>50</v>
      </c>
      <c r="V21" s="78">
        <v>13.31</v>
      </c>
      <c r="W21" s="24"/>
      <c r="X21" s="21"/>
      <c r="Y21" s="22" t="s">
        <v>305</v>
      </c>
      <c r="Z21" s="23">
        <v>20</v>
      </c>
      <c r="AA21" s="78">
        <v>13.31</v>
      </c>
      <c r="AB21" s="24">
        <f t="shared" si="4"/>
        <v>266.2</v>
      </c>
      <c r="AC21" s="21"/>
      <c r="AD21" s="22" t="s">
        <v>305</v>
      </c>
      <c r="AE21" s="23">
        <v>40</v>
      </c>
      <c r="AF21" s="78">
        <v>13.31</v>
      </c>
      <c r="AG21" s="24"/>
      <c r="AH21" s="21"/>
      <c r="AI21" s="22" t="s">
        <v>305</v>
      </c>
      <c r="AJ21" s="23"/>
      <c r="AK21" s="78">
        <v>13.31</v>
      </c>
      <c r="AL21" s="24"/>
      <c r="AM21" s="22" t="s">
        <v>305</v>
      </c>
      <c r="AN21" s="23">
        <v>40</v>
      </c>
      <c r="AO21" s="78">
        <v>13.31</v>
      </c>
      <c r="AP21" s="24"/>
      <c r="AQ21" s="21"/>
      <c r="AR21" s="22" t="s">
        <v>305</v>
      </c>
      <c r="AS21" s="23">
        <v>300</v>
      </c>
      <c r="AT21" s="78">
        <v>13.31</v>
      </c>
      <c r="AU21" s="24">
        <f t="shared" si="8"/>
        <v>3993</v>
      </c>
      <c r="AV21" s="21"/>
      <c r="AW21" s="22" t="s">
        <v>305</v>
      </c>
      <c r="AX21" s="23">
        <v>12</v>
      </c>
      <c r="AY21" s="78">
        <v>13.31</v>
      </c>
      <c r="AZ21" s="24">
        <f t="shared" si="9"/>
        <v>159.72</v>
      </c>
      <c r="BA21" s="21"/>
      <c r="BB21" s="24"/>
      <c r="BC21" s="23"/>
      <c r="BD21" s="24"/>
      <c r="BE21" s="24"/>
      <c r="BF21" s="21"/>
      <c r="BG21" s="23"/>
      <c r="BH21" s="23"/>
      <c r="BI21" s="24"/>
      <c r="BJ21" s="24"/>
      <c r="BK21" s="21"/>
      <c r="BL21" s="24"/>
      <c r="BM21" s="23"/>
      <c r="BN21" s="24"/>
      <c r="BO21" s="24"/>
      <c r="BP21" s="21"/>
      <c r="BQ21" s="24"/>
      <c r="BR21" s="23"/>
      <c r="BS21" s="24"/>
      <c r="BT21" s="24"/>
      <c r="BU21" s="21"/>
      <c r="BV21" s="24"/>
      <c r="BW21" s="23"/>
      <c r="BX21" s="24"/>
      <c r="BY21" s="24"/>
      <c r="BZ21" s="21"/>
      <c r="CA21" s="24"/>
      <c r="CB21" s="23"/>
      <c r="CC21" s="24"/>
      <c r="CD21" s="24"/>
      <c r="CE21" s="21"/>
      <c r="CF21" s="24"/>
      <c r="CG21" s="23"/>
      <c r="CH21" s="24"/>
      <c r="CI21" s="24"/>
      <c r="CJ21" s="21"/>
      <c r="CK21" s="24"/>
      <c r="CL21" s="23"/>
      <c r="CM21" s="24"/>
      <c r="CN21" s="24"/>
      <c r="CO21" s="21"/>
      <c r="CP21" s="24"/>
      <c r="CQ21" s="23"/>
      <c r="CR21" s="24"/>
      <c r="CS21" s="24"/>
      <c r="CT21" s="21"/>
      <c r="CU21" s="24">
        <f t="shared" si="19"/>
        <v>522</v>
      </c>
      <c r="CV21" s="24"/>
      <c r="CW21" s="24"/>
      <c r="CX21" s="22" t="s">
        <v>305</v>
      </c>
    </row>
    <row r="22" spans="1:102" ht="12.75" x14ac:dyDescent="0.2">
      <c r="A22" s="38" t="s">
        <v>25</v>
      </c>
      <c r="B22" s="56" t="s">
        <v>193</v>
      </c>
      <c r="C22" s="57" t="s">
        <v>79</v>
      </c>
      <c r="D22" s="21"/>
      <c r="E22" s="22" t="s">
        <v>305</v>
      </c>
      <c r="F22" s="74">
        <v>50</v>
      </c>
      <c r="G22" s="78">
        <v>2.44</v>
      </c>
      <c r="H22" s="75">
        <f t="shared" si="0"/>
        <v>122</v>
      </c>
      <c r="I22" s="21"/>
      <c r="J22" s="22" t="s">
        <v>305</v>
      </c>
      <c r="K22" s="22">
        <v>3</v>
      </c>
      <c r="L22" s="78">
        <v>2.44</v>
      </c>
      <c r="M22" s="24">
        <f t="shared" si="1"/>
        <v>7.32</v>
      </c>
      <c r="N22" s="21"/>
      <c r="O22" s="22" t="s">
        <v>305</v>
      </c>
      <c r="P22" s="23">
        <v>50</v>
      </c>
      <c r="Q22" s="78">
        <v>2.44</v>
      </c>
      <c r="R22" s="24">
        <f t="shared" si="2"/>
        <v>122</v>
      </c>
      <c r="S22" s="21"/>
      <c r="T22" s="22" t="s">
        <v>305</v>
      </c>
      <c r="U22" s="23"/>
      <c r="V22" s="78">
        <v>2.44</v>
      </c>
      <c r="W22" s="24">
        <f t="shared" si="3"/>
        <v>0</v>
      </c>
      <c r="X22" s="21"/>
      <c r="Y22" s="22" t="s">
        <v>305</v>
      </c>
      <c r="Z22" s="23">
        <v>20</v>
      </c>
      <c r="AA22" s="78">
        <v>2.44</v>
      </c>
      <c r="AB22" s="24">
        <f t="shared" si="4"/>
        <v>48.8</v>
      </c>
      <c r="AC22" s="21"/>
      <c r="AD22" s="22" t="s">
        <v>305</v>
      </c>
      <c r="AE22" s="23">
        <v>40</v>
      </c>
      <c r="AF22" s="78">
        <v>2.44</v>
      </c>
      <c r="AG22" s="24">
        <f t="shared" si="5"/>
        <v>97.6</v>
      </c>
      <c r="AH22" s="21"/>
      <c r="AI22" s="22" t="s">
        <v>305</v>
      </c>
      <c r="AJ22" s="23"/>
      <c r="AK22" s="78">
        <v>2.44</v>
      </c>
      <c r="AL22" s="24">
        <f t="shared" si="6"/>
        <v>0</v>
      </c>
      <c r="AM22" s="22" t="s">
        <v>305</v>
      </c>
      <c r="AN22" s="23">
        <v>40</v>
      </c>
      <c r="AO22" s="78">
        <v>2.44</v>
      </c>
      <c r="AP22" s="24">
        <f t="shared" ref="AP22" si="23">AO22*AN22</f>
        <v>97.6</v>
      </c>
      <c r="AQ22" s="21"/>
      <c r="AR22" s="22" t="s">
        <v>305</v>
      </c>
      <c r="AS22" s="23">
        <v>200</v>
      </c>
      <c r="AT22" s="78">
        <v>2.44</v>
      </c>
      <c r="AU22" s="24">
        <f t="shared" si="8"/>
        <v>488</v>
      </c>
      <c r="AV22" s="21"/>
      <c r="AW22" s="22" t="s">
        <v>305</v>
      </c>
      <c r="AX22" s="23">
        <v>100</v>
      </c>
      <c r="AY22" s="78">
        <v>2.44</v>
      </c>
      <c r="AZ22" s="24">
        <f t="shared" si="9"/>
        <v>244</v>
      </c>
      <c r="BA22" s="21"/>
      <c r="BB22" s="24"/>
      <c r="BC22" s="23"/>
      <c r="BD22" s="24"/>
      <c r="BE22" s="24">
        <f t="shared" si="10"/>
        <v>0</v>
      </c>
      <c r="BF22" s="21"/>
      <c r="BG22" s="24"/>
      <c r="BH22" s="23"/>
      <c r="BI22" s="24"/>
      <c r="BJ22" s="24">
        <f t="shared" si="11"/>
        <v>0</v>
      </c>
      <c r="BK22" s="21"/>
      <c r="BL22" s="24"/>
      <c r="BM22" s="23"/>
      <c r="BN22" s="24"/>
      <c r="BO22" s="24">
        <f t="shared" si="12"/>
        <v>0</v>
      </c>
      <c r="BP22" s="21"/>
      <c r="BQ22" s="24"/>
      <c r="BR22" s="23"/>
      <c r="BS22" s="24"/>
      <c r="BT22" s="24">
        <f t="shared" si="13"/>
        <v>0</v>
      </c>
      <c r="BU22" s="21"/>
      <c r="BV22" s="24"/>
      <c r="BW22" s="23"/>
      <c r="BX22" s="24"/>
      <c r="BY22" s="24">
        <f t="shared" si="14"/>
        <v>0</v>
      </c>
      <c r="BZ22" s="21"/>
      <c r="CA22" s="24"/>
      <c r="CB22" s="23"/>
      <c r="CC22" s="24"/>
      <c r="CD22" s="24">
        <f t="shared" si="15"/>
        <v>0</v>
      </c>
      <c r="CE22" s="21"/>
      <c r="CF22" s="24"/>
      <c r="CG22" s="23"/>
      <c r="CH22" s="24"/>
      <c r="CI22" s="24">
        <f t="shared" si="16"/>
        <v>0</v>
      </c>
      <c r="CJ22" s="21"/>
      <c r="CK22" s="24"/>
      <c r="CL22" s="23"/>
      <c r="CM22" s="24"/>
      <c r="CN22" s="24">
        <f t="shared" si="17"/>
        <v>0</v>
      </c>
      <c r="CO22" s="21"/>
      <c r="CP22" s="24"/>
      <c r="CQ22" s="23"/>
      <c r="CR22" s="24"/>
      <c r="CS22" s="24">
        <f t="shared" si="18"/>
        <v>0</v>
      </c>
      <c r="CT22" s="21"/>
      <c r="CU22" s="24">
        <f t="shared" si="19"/>
        <v>463</v>
      </c>
      <c r="CV22" s="24">
        <f t="shared" si="21"/>
        <v>2.44</v>
      </c>
      <c r="CW22" s="24">
        <f>SUM(CS22+CN22+CI22+CD22+BY22+BT22+BO22+BJ22+BE22+AZ22++AU22+AL22+AG22+AB22+W22+R22+M22+H22)</f>
        <v>1129.72</v>
      </c>
      <c r="CX22" s="22" t="s">
        <v>305</v>
      </c>
    </row>
    <row r="23" spans="1:102" s="70" customFormat="1" ht="22.5" x14ac:dyDescent="0.2">
      <c r="A23" s="38" t="s">
        <v>25</v>
      </c>
      <c r="B23" s="56" t="s">
        <v>47</v>
      </c>
      <c r="C23" s="57" t="s">
        <v>80</v>
      </c>
      <c r="D23" s="21"/>
      <c r="E23" s="22" t="s">
        <v>305</v>
      </c>
      <c r="F23" s="74">
        <v>0</v>
      </c>
      <c r="G23" s="78">
        <v>10.82</v>
      </c>
      <c r="H23" s="75">
        <f t="shared" si="0"/>
        <v>0</v>
      </c>
      <c r="I23" s="21"/>
      <c r="J23" s="22" t="s">
        <v>305</v>
      </c>
      <c r="K23" s="22">
        <v>1</v>
      </c>
      <c r="L23" s="78">
        <v>10.82</v>
      </c>
      <c r="M23" s="24"/>
      <c r="N23" s="21"/>
      <c r="O23" s="22" t="s">
        <v>305</v>
      </c>
      <c r="P23" s="23">
        <v>11</v>
      </c>
      <c r="Q23" s="78">
        <v>10.82</v>
      </c>
      <c r="R23" s="24"/>
      <c r="S23" s="21"/>
      <c r="T23" s="22" t="s">
        <v>305</v>
      </c>
      <c r="U23" s="23"/>
      <c r="V23" s="78">
        <v>10.82</v>
      </c>
      <c r="W23" s="24"/>
      <c r="X23" s="21"/>
      <c r="Y23" s="22" t="s">
        <v>305</v>
      </c>
      <c r="Z23" s="23"/>
      <c r="AA23" s="78">
        <v>10.82</v>
      </c>
      <c r="AB23" s="24"/>
      <c r="AC23" s="21"/>
      <c r="AD23" s="22" t="s">
        <v>305</v>
      </c>
      <c r="AE23" s="23"/>
      <c r="AF23" s="78">
        <v>10.82</v>
      </c>
      <c r="AG23" s="24"/>
      <c r="AH23" s="21"/>
      <c r="AI23" s="22" t="s">
        <v>305</v>
      </c>
      <c r="AJ23" s="23"/>
      <c r="AK23" s="78">
        <v>10.82</v>
      </c>
      <c r="AL23" s="24"/>
      <c r="AM23" s="22" t="s">
        <v>305</v>
      </c>
      <c r="AN23" s="23"/>
      <c r="AO23" s="78">
        <v>10.82</v>
      </c>
      <c r="AP23" s="24"/>
      <c r="AQ23" s="21"/>
      <c r="AR23" s="22" t="s">
        <v>305</v>
      </c>
      <c r="AS23" s="23">
        <v>150</v>
      </c>
      <c r="AT23" s="78">
        <v>10.82</v>
      </c>
      <c r="AU23" s="24">
        <f t="shared" si="8"/>
        <v>1623</v>
      </c>
      <c r="AV23" s="21"/>
      <c r="AW23" s="22" t="s">
        <v>305</v>
      </c>
      <c r="AX23" s="23">
        <v>30</v>
      </c>
      <c r="AY23" s="78">
        <v>10.82</v>
      </c>
      <c r="AZ23" s="24">
        <f t="shared" si="9"/>
        <v>324.60000000000002</v>
      </c>
      <c r="BA23" s="21"/>
      <c r="BB23" s="24"/>
      <c r="BC23" s="23"/>
      <c r="BD23" s="24"/>
      <c r="BE23" s="24"/>
      <c r="BF23" s="21"/>
      <c r="BG23" s="24"/>
      <c r="BH23" s="23"/>
      <c r="BI23" s="24"/>
      <c r="BJ23" s="24"/>
      <c r="BK23" s="21"/>
      <c r="BL23" s="24"/>
      <c r="BM23" s="23"/>
      <c r="BN23" s="24"/>
      <c r="BO23" s="24"/>
      <c r="BP23" s="21"/>
      <c r="BQ23" s="24"/>
      <c r="BR23" s="23"/>
      <c r="BS23" s="24"/>
      <c r="BT23" s="24"/>
      <c r="BU23" s="21"/>
      <c r="BV23" s="24"/>
      <c r="BW23" s="23"/>
      <c r="BX23" s="24"/>
      <c r="BY23" s="24"/>
      <c r="BZ23" s="21"/>
      <c r="CA23" s="24"/>
      <c r="CB23" s="23"/>
      <c r="CC23" s="24"/>
      <c r="CD23" s="24"/>
      <c r="CE23" s="21"/>
      <c r="CF23" s="24"/>
      <c r="CG23" s="23"/>
      <c r="CH23" s="24"/>
      <c r="CI23" s="24"/>
      <c r="CJ23" s="21"/>
      <c r="CK23" s="24"/>
      <c r="CL23" s="23"/>
      <c r="CM23" s="24"/>
      <c r="CN23" s="24"/>
      <c r="CO23" s="21"/>
      <c r="CP23" s="24"/>
      <c r="CQ23" s="23"/>
      <c r="CR23" s="24"/>
      <c r="CS23" s="24"/>
      <c r="CT23" s="21"/>
      <c r="CU23" s="24">
        <f t="shared" si="19"/>
        <v>192</v>
      </c>
      <c r="CV23" s="24"/>
      <c r="CW23" s="24"/>
      <c r="CX23" s="22" t="s">
        <v>305</v>
      </c>
    </row>
    <row r="24" spans="1:102" s="70" customFormat="1" ht="33.75" x14ac:dyDescent="0.2">
      <c r="A24" s="38" t="s">
        <v>25</v>
      </c>
      <c r="B24" s="56" t="s">
        <v>48</v>
      </c>
      <c r="C24" s="57" t="s">
        <v>79</v>
      </c>
      <c r="D24" s="21"/>
      <c r="E24" s="22" t="s">
        <v>305</v>
      </c>
      <c r="F24" s="74">
        <v>0</v>
      </c>
      <c r="G24" s="78">
        <v>2.78</v>
      </c>
      <c r="H24" s="75">
        <f t="shared" si="0"/>
        <v>0</v>
      </c>
      <c r="I24" s="21"/>
      <c r="J24" s="22" t="s">
        <v>305</v>
      </c>
      <c r="K24" s="22"/>
      <c r="L24" s="78">
        <v>2.78</v>
      </c>
      <c r="M24" s="24"/>
      <c r="N24" s="21"/>
      <c r="O24" s="22" t="s">
        <v>305</v>
      </c>
      <c r="P24" s="23">
        <v>10</v>
      </c>
      <c r="Q24" s="78">
        <v>2.78</v>
      </c>
      <c r="R24" s="24"/>
      <c r="S24" s="21"/>
      <c r="T24" s="22" t="s">
        <v>305</v>
      </c>
      <c r="U24" s="23"/>
      <c r="V24" s="78">
        <v>2.78</v>
      </c>
      <c r="W24" s="24"/>
      <c r="X24" s="21"/>
      <c r="Y24" s="22" t="s">
        <v>305</v>
      </c>
      <c r="Z24" s="23">
        <v>10</v>
      </c>
      <c r="AA24" s="78">
        <v>2.78</v>
      </c>
      <c r="AB24" s="24"/>
      <c r="AC24" s="21"/>
      <c r="AD24" s="22" t="s">
        <v>305</v>
      </c>
      <c r="AE24" s="23"/>
      <c r="AF24" s="78">
        <v>2.78</v>
      </c>
      <c r="AG24" s="24"/>
      <c r="AH24" s="21"/>
      <c r="AI24" s="22" t="s">
        <v>305</v>
      </c>
      <c r="AJ24" s="23"/>
      <c r="AK24" s="78">
        <v>2.78</v>
      </c>
      <c r="AL24" s="24"/>
      <c r="AM24" s="22" t="s">
        <v>305</v>
      </c>
      <c r="AN24" s="23"/>
      <c r="AO24" s="78">
        <v>2.78</v>
      </c>
      <c r="AP24" s="24"/>
      <c r="AQ24" s="21"/>
      <c r="AR24" s="22" t="s">
        <v>305</v>
      </c>
      <c r="AS24" s="23">
        <v>50</v>
      </c>
      <c r="AT24" s="78">
        <v>2.78</v>
      </c>
      <c r="AU24" s="24">
        <f t="shared" si="8"/>
        <v>139</v>
      </c>
      <c r="AV24" s="21"/>
      <c r="AW24" s="22" t="s">
        <v>305</v>
      </c>
      <c r="AX24" s="23">
        <v>8</v>
      </c>
      <c r="AY24" s="78">
        <v>2.78</v>
      </c>
      <c r="AZ24" s="24">
        <f t="shared" si="9"/>
        <v>22.24</v>
      </c>
      <c r="BA24" s="21"/>
      <c r="BB24" s="24"/>
      <c r="BC24" s="23"/>
      <c r="BD24" s="24"/>
      <c r="BE24" s="24"/>
      <c r="BF24" s="21"/>
      <c r="BG24" s="24"/>
      <c r="BH24" s="23"/>
      <c r="BI24" s="24"/>
      <c r="BJ24" s="24"/>
      <c r="BK24" s="21"/>
      <c r="BL24" s="24"/>
      <c r="BM24" s="23"/>
      <c r="BN24" s="24"/>
      <c r="BO24" s="24"/>
      <c r="BP24" s="21"/>
      <c r="BQ24" s="24"/>
      <c r="BR24" s="23"/>
      <c r="BS24" s="24"/>
      <c r="BT24" s="24"/>
      <c r="BU24" s="21"/>
      <c r="BV24" s="24"/>
      <c r="BW24" s="23"/>
      <c r="BX24" s="24"/>
      <c r="BY24" s="24"/>
      <c r="BZ24" s="21"/>
      <c r="CA24" s="24"/>
      <c r="CB24" s="23"/>
      <c r="CC24" s="24"/>
      <c r="CD24" s="24"/>
      <c r="CE24" s="21"/>
      <c r="CF24" s="24"/>
      <c r="CG24" s="23"/>
      <c r="CH24" s="24"/>
      <c r="CI24" s="24"/>
      <c r="CJ24" s="21"/>
      <c r="CK24" s="24"/>
      <c r="CL24" s="23"/>
      <c r="CM24" s="24"/>
      <c r="CN24" s="24"/>
      <c r="CO24" s="21"/>
      <c r="CP24" s="24"/>
      <c r="CQ24" s="23"/>
      <c r="CR24" s="24"/>
      <c r="CS24" s="24"/>
      <c r="CT24" s="21"/>
      <c r="CU24" s="24">
        <f t="shared" si="19"/>
        <v>78</v>
      </c>
      <c r="CV24" s="24"/>
      <c r="CW24" s="24"/>
      <c r="CX24" s="22" t="s">
        <v>305</v>
      </c>
    </row>
    <row r="25" spans="1:102" ht="33.75" x14ac:dyDescent="0.2">
      <c r="A25" s="37" t="s">
        <v>25</v>
      </c>
      <c r="B25" s="56" t="s">
        <v>49</v>
      </c>
      <c r="C25" s="57" t="s">
        <v>79</v>
      </c>
      <c r="D25" s="21"/>
      <c r="E25" s="22" t="s">
        <v>305</v>
      </c>
      <c r="F25" s="74">
        <v>0</v>
      </c>
      <c r="G25" s="78">
        <v>5.41</v>
      </c>
      <c r="H25" s="75">
        <f t="shared" si="0"/>
        <v>0</v>
      </c>
      <c r="I25" s="21"/>
      <c r="J25" s="22" t="s">
        <v>305</v>
      </c>
      <c r="K25" s="22">
        <v>2</v>
      </c>
      <c r="L25" s="78">
        <v>5.41</v>
      </c>
      <c r="M25" s="24">
        <f t="shared" ref="M25:M136" si="24">L25*K25</f>
        <v>10.82</v>
      </c>
      <c r="N25" s="21"/>
      <c r="O25" s="22" t="s">
        <v>305</v>
      </c>
      <c r="P25" s="23">
        <v>40</v>
      </c>
      <c r="Q25" s="78">
        <v>5.41</v>
      </c>
      <c r="R25" s="24">
        <f t="shared" si="2"/>
        <v>216.4</v>
      </c>
      <c r="S25" s="21"/>
      <c r="T25" s="22" t="s">
        <v>305</v>
      </c>
      <c r="U25" s="23"/>
      <c r="V25" s="78">
        <v>5.41</v>
      </c>
      <c r="W25" s="24">
        <f t="shared" si="3"/>
        <v>0</v>
      </c>
      <c r="X25" s="21"/>
      <c r="Y25" s="22" t="s">
        <v>305</v>
      </c>
      <c r="Z25" s="23">
        <v>10</v>
      </c>
      <c r="AA25" s="78">
        <v>5.41</v>
      </c>
      <c r="AB25" s="24">
        <f t="shared" si="4"/>
        <v>54.1</v>
      </c>
      <c r="AC25" s="21"/>
      <c r="AD25" s="22" t="s">
        <v>305</v>
      </c>
      <c r="AE25" s="23"/>
      <c r="AF25" s="78">
        <v>5.41</v>
      </c>
      <c r="AG25" s="24">
        <f t="shared" si="5"/>
        <v>0</v>
      </c>
      <c r="AH25" s="21"/>
      <c r="AI25" s="22" t="s">
        <v>305</v>
      </c>
      <c r="AJ25" s="23"/>
      <c r="AK25" s="78">
        <v>5.41</v>
      </c>
      <c r="AL25" s="24">
        <f t="shared" si="6"/>
        <v>0</v>
      </c>
      <c r="AM25" s="22" t="s">
        <v>305</v>
      </c>
      <c r="AN25" s="23"/>
      <c r="AO25" s="78">
        <v>5.41</v>
      </c>
      <c r="AP25" s="24">
        <f t="shared" ref="AP25:AP28" si="25">AO25*AN25</f>
        <v>0</v>
      </c>
      <c r="AQ25" s="21"/>
      <c r="AR25" s="22" t="s">
        <v>305</v>
      </c>
      <c r="AS25" s="23">
        <v>100</v>
      </c>
      <c r="AT25" s="78">
        <v>5.41</v>
      </c>
      <c r="AU25" s="24">
        <f t="shared" si="8"/>
        <v>541</v>
      </c>
      <c r="AV25" s="21"/>
      <c r="AW25" s="22" t="s">
        <v>305</v>
      </c>
      <c r="AX25" s="23">
        <v>5</v>
      </c>
      <c r="AY25" s="78">
        <v>5.41</v>
      </c>
      <c r="AZ25" s="24">
        <f t="shared" si="9"/>
        <v>27.05</v>
      </c>
      <c r="BA25" s="21"/>
      <c r="BB25" s="24"/>
      <c r="BC25" s="23"/>
      <c r="BD25" s="24"/>
      <c r="BE25" s="24">
        <f t="shared" si="10"/>
        <v>0</v>
      </c>
      <c r="BF25" s="21"/>
      <c r="BG25" s="24"/>
      <c r="BH25" s="23"/>
      <c r="BI25" s="24"/>
      <c r="BJ25" s="24">
        <f t="shared" si="11"/>
        <v>0</v>
      </c>
      <c r="BK25" s="21"/>
      <c r="BL25" s="24"/>
      <c r="BM25" s="23"/>
      <c r="BN25" s="24"/>
      <c r="BO25" s="24">
        <f t="shared" si="12"/>
        <v>0</v>
      </c>
      <c r="BP25" s="21"/>
      <c r="BQ25" s="24"/>
      <c r="BR25" s="23"/>
      <c r="BS25" s="24"/>
      <c r="BT25" s="24">
        <f t="shared" si="13"/>
        <v>0</v>
      </c>
      <c r="BU25" s="21"/>
      <c r="BV25" s="24"/>
      <c r="BW25" s="23"/>
      <c r="BX25" s="24"/>
      <c r="BY25" s="24">
        <f t="shared" si="14"/>
        <v>0</v>
      </c>
      <c r="BZ25" s="21"/>
      <c r="CA25" s="24"/>
      <c r="CB25" s="23"/>
      <c r="CC25" s="24"/>
      <c r="CD25" s="24">
        <f t="shared" si="15"/>
        <v>0</v>
      </c>
      <c r="CE25" s="21"/>
      <c r="CF25" s="24"/>
      <c r="CG25" s="23"/>
      <c r="CH25" s="24"/>
      <c r="CI25" s="24">
        <f t="shared" si="16"/>
        <v>0</v>
      </c>
      <c r="CJ25" s="21"/>
      <c r="CK25" s="24"/>
      <c r="CL25" s="23"/>
      <c r="CM25" s="24"/>
      <c r="CN25" s="24">
        <f t="shared" si="17"/>
        <v>0</v>
      </c>
      <c r="CO25" s="21"/>
      <c r="CP25" s="24"/>
      <c r="CQ25" s="23"/>
      <c r="CR25" s="24"/>
      <c r="CS25" s="24">
        <f t="shared" si="18"/>
        <v>0</v>
      </c>
      <c r="CT25" s="21"/>
      <c r="CU25" s="24">
        <f t="shared" si="19"/>
        <v>157</v>
      </c>
      <c r="CV25" s="24">
        <f t="shared" si="21"/>
        <v>5.41</v>
      </c>
      <c r="CW25" s="24">
        <f>SUM(CS25+CN25+CI25+CD25+BY25+BT25+BO25+BJ25+BE25+AZ25++AU25+AL25+AG25+AB25+W25+R25+M25+H25)</f>
        <v>849.37</v>
      </c>
      <c r="CX25" s="22" t="s">
        <v>305</v>
      </c>
    </row>
    <row r="26" spans="1:102" ht="33.75" x14ac:dyDescent="0.2">
      <c r="A26" s="37" t="s">
        <v>25</v>
      </c>
      <c r="B26" s="56" t="s">
        <v>50</v>
      </c>
      <c r="C26" s="57" t="s">
        <v>80</v>
      </c>
      <c r="D26" s="21"/>
      <c r="E26" s="22" t="s">
        <v>305</v>
      </c>
      <c r="F26" s="74">
        <v>0</v>
      </c>
      <c r="G26" s="78">
        <v>33.18</v>
      </c>
      <c r="H26" s="75">
        <f t="shared" si="0"/>
        <v>0</v>
      </c>
      <c r="I26" s="21"/>
      <c r="J26" s="22" t="s">
        <v>305</v>
      </c>
      <c r="K26" s="22"/>
      <c r="L26" s="78">
        <v>33.18</v>
      </c>
      <c r="M26" s="24">
        <f t="shared" si="24"/>
        <v>0</v>
      </c>
      <c r="N26" s="21"/>
      <c r="O26" s="22" t="s">
        <v>305</v>
      </c>
      <c r="P26" s="23">
        <v>10</v>
      </c>
      <c r="Q26" s="78">
        <v>33.18</v>
      </c>
      <c r="R26" s="24">
        <f t="shared" si="2"/>
        <v>331.8</v>
      </c>
      <c r="S26" s="21"/>
      <c r="T26" s="22" t="s">
        <v>305</v>
      </c>
      <c r="U26" s="23"/>
      <c r="V26" s="78">
        <v>33.18</v>
      </c>
      <c r="W26" s="24">
        <f t="shared" si="3"/>
        <v>0</v>
      </c>
      <c r="X26" s="21"/>
      <c r="Y26" s="22" t="s">
        <v>305</v>
      </c>
      <c r="Z26" s="23">
        <v>10</v>
      </c>
      <c r="AA26" s="78">
        <v>33.18</v>
      </c>
      <c r="AB26" s="24">
        <f t="shared" si="4"/>
        <v>331.8</v>
      </c>
      <c r="AC26" s="21"/>
      <c r="AD26" s="22" t="s">
        <v>305</v>
      </c>
      <c r="AE26" s="23"/>
      <c r="AF26" s="78">
        <v>33.18</v>
      </c>
      <c r="AG26" s="24">
        <f t="shared" si="5"/>
        <v>0</v>
      </c>
      <c r="AH26" s="21"/>
      <c r="AI26" s="22" t="s">
        <v>305</v>
      </c>
      <c r="AJ26" s="23"/>
      <c r="AK26" s="78">
        <v>33.18</v>
      </c>
      <c r="AL26" s="24">
        <f t="shared" si="6"/>
        <v>0</v>
      </c>
      <c r="AM26" s="22" t="s">
        <v>305</v>
      </c>
      <c r="AN26" s="23">
        <v>10</v>
      </c>
      <c r="AO26" s="78">
        <v>33.18</v>
      </c>
      <c r="AP26" s="24">
        <f t="shared" si="25"/>
        <v>331.8</v>
      </c>
      <c r="AQ26" s="21"/>
      <c r="AR26" s="22" t="s">
        <v>305</v>
      </c>
      <c r="AS26" s="23">
        <v>40</v>
      </c>
      <c r="AT26" s="78">
        <v>33.18</v>
      </c>
      <c r="AU26" s="24">
        <f t="shared" si="8"/>
        <v>1327.2</v>
      </c>
      <c r="AV26" s="21"/>
      <c r="AW26" s="22" t="s">
        <v>305</v>
      </c>
      <c r="AX26" s="23">
        <v>5</v>
      </c>
      <c r="AY26" s="78">
        <v>33.18</v>
      </c>
      <c r="AZ26" s="24">
        <f t="shared" si="9"/>
        <v>165.9</v>
      </c>
      <c r="BA26" s="21"/>
      <c r="BB26" s="24"/>
      <c r="BC26" s="23"/>
      <c r="BD26" s="24"/>
      <c r="BE26" s="24">
        <f t="shared" si="10"/>
        <v>0</v>
      </c>
      <c r="BF26" s="21"/>
      <c r="BG26" s="24"/>
      <c r="BH26" s="23"/>
      <c r="BI26" s="24"/>
      <c r="BJ26" s="24">
        <f t="shared" si="11"/>
        <v>0</v>
      </c>
      <c r="BK26" s="21"/>
      <c r="BL26" s="24"/>
      <c r="BM26" s="23"/>
      <c r="BN26" s="24"/>
      <c r="BO26" s="24">
        <f t="shared" si="12"/>
        <v>0</v>
      </c>
      <c r="BP26" s="21"/>
      <c r="BQ26" s="24"/>
      <c r="BR26" s="23"/>
      <c r="BS26" s="24"/>
      <c r="BT26" s="24">
        <f t="shared" si="13"/>
        <v>0</v>
      </c>
      <c r="BU26" s="21"/>
      <c r="BV26" s="24"/>
      <c r="BW26" s="23"/>
      <c r="BX26" s="24"/>
      <c r="BY26" s="24">
        <f t="shared" si="14"/>
        <v>0</v>
      </c>
      <c r="BZ26" s="21"/>
      <c r="CA26" s="24"/>
      <c r="CB26" s="23"/>
      <c r="CC26" s="24"/>
      <c r="CD26" s="24">
        <f t="shared" si="15"/>
        <v>0</v>
      </c>
      <c r="CE26" s="21"/>
      <c r="CF26" s="24"/>
      <c r="CG26" s="23"/>
      <c r="CH26" s="24"/>
      <c r="CI26" s="24">
        <f t="shared" si="16"/>
        <v>0</v>
      </c>
      <c r="CJ26" s="21"/>
      <c r="CK26" s="24"/>
      <c r="CL26" s="23"/>
      <c r="CM26" s="24"/>
      <c r="CN26" s="24">
        <f t="shared" si="17"/>
        <v>0</v>
      </c>
      <c r="CO26" s="21"/>
      <c r="CP26" s="24"/>
      <c r="CQ26" s="23"/>
      <c r="CR26" s="24"/>
      <c r="CS26" s="24">
        <f t="shared" si="18"/>
        <v>0</v>
      </c>
      <c r="CT26" s="21"/>
      <c r="CU26" s="24">
        <f t="shared" si="19"/>
        <v>65</v>
      </c>
      <c r="CV26" s="24">
        <f t="shared" si="21"/>
        <v>33.180000000000007</v>
      </c>
      <c r="CW26" s="24">
        <f>SUM(CS26+CN26+CI26+CD26+BY26+BT26+BO26+BJ26+BE26+AZ26++AU26+AL26+AG26+AB26+W26+R26+M26+H26)</f>
        <v>2156.7000000000003</v>
      </c>
      <c r="CX26" s="22" t="s">
        <v>305</v>
      </c>
    </row>
    <row r="27" spans="1:102" ht="67.5" x14ac:dyDescent="0.2">
      <c r="A27" s="37" t="s">
        <v>25</v>
      </c>
      <c r="B27" s="56" t="s">
        <v>87</v>
      </c>
      <c r="C27" s="57" t="s">
        <v>80</v>
      </c>
      <c r="D27" s="21"/>
      <c r="E27" s="22" t="s">
        <v>305</v>
      </c>
      <c r="F27" s="74">
        <v>20</v>
      </c>
      <c r="G27" s="78">
        <v>4</v>
      </c>
      <c r="H27" s="75">
        <f t="shared" si="0"/>
        <v>80</v>
      </c>
      <c r="I27" s="21"/>
      <c r="J27" s="22" t="s">
        <v>305</v>
      </c>
      <c r="K27" s="22">
        <v>10</v>
      </c>
      <c r="L27" s="78">
        <v>4</v>
      </c>
      <c r="M27" s="24">
        <f t="shared" si="24"/>
        <v>40</v>
      </c>
      <c r="N27" s="21"/>
      <c r="O27" s="22" t="s">
        <v>305</v>
      </c>
      <c r="P27" s="23">
        <v>50</v>
      </c>
      <c r="Q27" s="78">
        <v>4</v>
      </c>
      <c r="R27" s="24">
        <f t="shared" si="2"/>
        <v>200</v>
      </c>
      <c r="S27" s="21"/>
      <c r="T27" s="22" t="s">
        <v>305</v>
      </c>
      <c r="U27" s="23"/>
      <c r="V27" s="78">
        <v>4</v>
      </c>
      <c r="W27" s="24">
        <f t="shared" si="3"/>
        <v>0</v>
      </c>
      <c r="X27" s="21"/>
      <c r="Y27" s="22" t="s">
        <v>305</v>
      </c>
      <c r="Z27" s="23">
        <v>50</v>
      </c>
      <c r="AA27" s="78">
        <v>4</v>
      </c>
      <c r="AB27" s="24">
        <f t="shared" si="4"/>
        <v>200</v>
      </c>
      <c r="AC27" s="21"/>
      <c r="AD27" s="22" t="s">
        <v>305</v>
      </c>
      <c r="AE27" s="23">
        <v>50</v>
      </c>
      <c r="AF27" s="78">
        <v>4</v>
      </c>
      <c r="AG27" s="24">
        <f t="shared" si="5"/>
        <v>200</v>
      </c>
      <c r="AH27" s="21"/>
      <c r="AI27" s="22" t="s">
        <v>305</v>
      </c>
      <c r="AJ27" s="23"/>
      <c r="AK27" s="78">
        <v>4</v>
      </c>
      <c r="AL27" s="24">
        <f t="shared" si="6"/>
        <v>0</v>
      </c>
      <c r="AM27" s="22" t="s">
        <v>305</v>
      </c>
      <c r="AN27" s="23">
        <v>20</v>
      </c>
      <c r="AO27" s="78">
        <v>4</v>
      </c>
      <c r="AP27" s="24">
        <f t="shared" si="25"/>
        <v>80</v>
      </c>
      <c r="AQ27" s="21"/>
      <c r="AR27" s="22" t="s">
        <v>305</v>
      </c>
      <c r="AS27" s="23">
        <v>250</v>
      </c>
      <c r="AT27" s="78">
        <v>4</v>
      </c>
      <c r="AU27" s="24">
        <f t="shared" si="8"/>
        <v>1000</v>
      </c>
      <c r="AV27" s="21"/>
      <c r="AW27" s="22" t="s">
        <v>305</v>
      </c>
      <c r="AX27" s="23">
        <v>2</v>
      </c>
      <c r="AY27" s="78">
        <v>4</v>
      </c>
      <c r="AZ27" s="24">
        <f t="shared" si="9"/>
        <v>8</v>
      </c>
      <c r="BA27" s="21"/>
      <c r="BB27" s="24"/>
      <c r="BC27" s="23"/>
      <c r="BD27" s="24"/>
      <c r="BE27" s="24">
        <f t="shared" si="10"/>
        <v>0</v>
      </c>
      <c r="BF27" s="21"/>
      <c r="BG27" s="23"/>
      <c r="BH27" s="23"/>
      <c r="BI27" s="24"/>
      <c r="BJ27" s="24">
        <f t="shared" si="11"/>
        <v>0</v>
      </c>
      <c r="BK27" s="21"/>
      <c r="BL27" s="24"/>
      <c r="BM27" s="23"/>
      <c r="BN27" s="24"/>
      <c r="BO27" s="24">
        <f t="shared" si="12"/>
        <v>0</v>
      </c>
      <c r="BP27" s="21"/>
      <c r="BQ27" s="24"/>
      <c r="BR27" s="23"/>
      <c r="BS27" s="24"/>
      <c r="BT27" s="24">
        <f t="shared" si="13"/>
        <v>0</v>
      </c>
      <c r="BU27" s="21"/>
      <c r="BV27" s="24"/>
      <c r="BW27" s="23"/>
      <c r="BX27" s="24"/>
      <c r="BY27" s="24">
        <f t="shared" si="14"/>
        <v>0</v>
      </c>
      <c r="BZ27" s="21"/>
      <c r="CA27" s="24"/>
      <c r="CB27" s="23"/>
      <c r="CC27" s="24"/>
      <c r="CD27" s="24">
        <f t="shared" si="15"/>
        <v>0</v>
      </c>
      <c r="CE27" s="21"/>
      <c r="CF27" s="24"/>
      <c r="CG27" s="23"/>
      <c r="CH27" s="24"/>
      <c r="CI27" s="24">
        <f t="shared" si="16"/>
        <v>0</v>
      </c>
      <c r="CJ27" s="21"/>
      <c r="CK27" s="24"/>
      <c r="CL27" s="23"/>
      <c r="CM27" s="24"/>
      <c r="CN27" s="24">
        <f t="shared" si="17"/>
        <v>0</v>
      </c>
      <c r="CO27" s="21"/>
      <c r="CP27" s="24"/>
      <c r="CQ27" s="23"/>
      <c r="CR27" s="24"/>
      <c r="CS27" s="24">
        <f t="shared" si="18"/>
        <v>0</v>
      </c>
      <c r="CT27" s="21"/>
      <c r="CU27" s="24">
        <f t="shared" si="19"/>
        <v>432</v>
      </c>
      <c r="CV27" s="24">
        <f t="shared" si="21"/>
        <v>4</v>
      </c>
      <c r="CW27" s="24">
        <f>SUM(CS27+CN27+CI27+CD27+BY27+BT27+BO27+BJ27+BE27+AZ27++AU27+AL27+AG27+AB27+W27+R27+M27+H27)</f>
        <v>1728</v>
      </c>
      <c r="CX27" s="22" t="s">
        <v>305</v>
      </c>
    </row>
    <row r="28" spans="1:102" ht="33.75" x14ac:dyDescent="0.2">
      <c r="A28" s="37" t="s">
        <v>25</v>
      </c>
      <c r="B28" s="56" t="s">
        <v>51</v>
      </c>
      <c r="C28" s="57" t="s">
        <v>80</v>
      </c>
      <c r="D28" s="21"/>
      <c r="E28" s="22" t="s">
        <v>305</v>
      </c>
      <c r="F28" s="74">
        <v>20</v>
      </c>
      <c r="G28" s="78">
        <v>2.2799999999999998</v>
      </c>
      <c r="H28" s="75">
        <f t="shared" si="0"/>
        <v>45.599999999999994</v>
      </c>
      <c r="I28" s="21"/>
      <c r="J28" s="22" t="s">
        <v>305</v>
      </c>
      <c r="K28" s="22"/>
      <c r="L28" s="78">
        <v>2.2799999999999998</v>
      </c>
      <c r="M28" s="24">
        <f t="shared" si="24"/>
        <v>0</v>
      </c>
      <c r="N28" s="21"/>
      <c r="O28" s="22" t="s">
        <v>305</v>
      </c>
      <c r="P28" s="23">
        <v>60</v>
      </c>
      <c r="Q28" s="78">
        <v>2.2799999999999998</v>
      </c>
      <c r="R28" s="24">
        <f t="shared" si="2"/>
        <v>136.79999999999998</v>
      </c>
      <c r="S28" s="21"/>
      <c r="T28" s="22" t="s">
        <v>305</v>
      </c>
      <c r="U28" s="23"/>
      <c r="V28" s="78">
        <v>2.2799999999999998</v>
      </c>
      <c r="W28" s="24">
        <f t="shared" si="3"/>
        <v>0</v>
      </c>
      <c r="X28" s="21"/>
      <c r="Y28" s="22" t="s">
        <v>305</v>
      </c>
      <c r="Z28" s="23">
        <v>50</v>
      </c>
      <c r="AA28" s="78">
        <v>2.2799999999999998</v>
      </c>
      <c r="AB28" s="24">
        <f t="shared" si="4"/>
        <v>113.99999999999999</v>
      </c>
      <c r="AC28" s="21"/>
      <c r="AD28" s="22" t="s">
        <v>305</v>
      </c>
      <c r="AE28" s="23"/>
      <c r="AF28" s="78">
        <v>2.2799999999999998</v>
      </c>
      <c r="AG28" s="24">
        <f t="shared" si="5"/>
        <v>0</v>
      </c>
      <c r="AH28" s="21"/>
      <c r="AI28" s="22" t="s">
        <v>305</v>
      </c>
      <c r="AJ28" s="23"/>
      <c r="AK28" s="78">
        <v>2.2799999999999998</v>
      </c>
      <c r="AL28" s="24">
        <f t="shared" si="6"/>
        <v>0</v>
      </c>
      <c r="AM28" s="22" t="s">
        <v>305</v>
      </c>
      <c r="AN28" s="23">
        <v>20</v>
      </c>
      <c r="AO28" s="78">
        <v>2.2799999999999998</v>
      </c>
      <c r="AP28" s="24">
        <f t="shared" si="25"/>
        <v>45.599999999999994</v>
      </c>
      <c r="AQ28" s="21"/>
      <c r="AR28" s="22" t="s">
        <v>305</v>
      </c>
      <c r="AS28" s="23">
        <v>250</v>
      </c>
      <c r="AT28" s="78">
        <v>2.2799999999999998</v>
      </c>
      <c r="AU28" s="24">
        <f t="shared" si="8"/>
        <v>570</v>
      </c>
      <c r="AV28" s="21"/>
      <c r="AW28" s="22" t="s">
        <v>305</v>
      </c>
      <c r="AX28" s="23">
        <v>30</v>
      </c>
      <c r="AY28" s="78">
        <v>2.2799999999999998</v>
      </c>
      <c r="AZ28" s="24">
        <f t="shared" si="9"/>
        <v>68.399999999999991</v>
      </c>
      <c r="BA28" s="21"/>
      <c r="BB28" s="24"/>
      <c r="BC28" s="23"/>
      <c r="BD28" s="24"/>
      <c r="BE28" s="24">
        <f t="shared" si="10"/>
        <v>0</v>
      </c>
      <c r="BF28" s="21"/>
      <c r="BG28" s="23"/>
      <c r="BH28" s="23"/>
      <c r="BI28" s="24"/>
      <c r="BJ28" s="24">
        <f t="shared" si="11"/>
        <v>0</v>
      </c>
      <c r="BK28" s="21"/>
      <c r="BL28" s="24"/>
      <c r="BM28" s="23"/>
      <c r="BN28" s="24"/>
      <c r="BO28" s="24">
        <f t="shared" si="12"/>
        <v>0</v>
      </c>
      <c r="BP28" s="21"/>
      <c r="BQ28" s="24"/>
      <c r="BR28" s="23"/>
      <c r="BS28" s="24"/>
      <c r="BT28" s="24">
        <f t="shared" si="13"/>
        <v>0</v>
      </c>
      <c r="BU28" s="21"/>
      <c r="BV28" s="24"/>
      <c r="BW28" s="23"/>
      <c r="BX28" s="24"/>
      <c r="BY28" s="24">
        <f t="shared" si="14"/>
        <v>0</v>
      </c>
      <c r="BZ28" s="21"/>
      <c r="CA28" s="24"/>
      <c r="CB28" s="23"/>
      <c r="CC28" s="24"/>
      <c r="CD28" s="24">
        <f t="shared" si="15"/>
        <v>0</v>
      </c>
      <c r="CE28" s="21"/>
      <c r="CF28" s="24"/>
      <c r="CG28" s="23"/>
      <c r="CH28" s="24"/>
      <c r="CI28" s="24">
        <f t="shared" si="16"/>
        <v>0</v>
      </c>
      <c r="CJ28" s="21"/>
      <c r="CK28" s="24"/>
      <c r="CL28" s="23"/>
      <c r="CM28" s="24"/>
      <c r="CN28" s="24">
        <f t="shared" si="17"/>
        <v>0</v>
      </c>
      <c r="CO28" s="21"/>
      <c r="CP28" s="24"/>
      <c r="CQ28" s="23"/>
      <c r="CR28" s="24"/>
      <c r="CS28" s="24">
        <f t="shared" si="18"/>
        <v>0</v>
      </c>
      <c r="CT28" s="21"/>
      <c r="CU28" s="24">
        <f t="shared" si="19"/>
        <v>410</v>
      </c>
      <c r="CV28" s="24">
        <f t="shared" si="21"/>
        <v>2.2799999999999998</v>
      </c>
      <c r="CW28" s="24">
        <f>SUM(CS28+CN28+CI28+CD28+BY28+BT28+BO28+BJ28+BE28+AZ28++AU28+AL28+AG28+AB28+W28+R28+M28+H28)</f>
        <v>934.8</v>
      </c>
      <c r="CX28" s="22" t="s">
        <v>305</v>
      </c>
    </row>
    <row r="29" spans="1:102" s="51" customFormat="1" ht="33.75" x14ac:dyDescent="0.2">
      <c r="A29" s="37" t="s">
        <v>25</v>
      </c>
      <c r="B29" s="56" t="s">
        <v>194</v>
      </c>
      <c r="C29" s="57" t="s">
        <v>80</v>
      </c>
      <c r="D29" s="21"/>
      <c r="E29" s="22" t="s">
        <v>305</v>
      </c>
      <c r="F29" s="74">
        <v>0</v>
      </c>
      <c r="G29" s="78">
        <v>15.12</v>
      </c>
      <c r="H29" s="75">
        <f t="shared" si="0"/>
        <v>0</v>
      </c>
      <c r="I29" s="21"/>
      <c r="J29" s="22" t="s">
        <v>305</v>
      </c>
      <c r="K29" s="22">
        <v>2</v>
      </c>
      <c r="L29" s="78">
        <v>15.12</v>
      </c>
      <c r="M29" s="24"/>
      <c r="N29" s="21"/>
      <c r="O29" s="22" t="s">
        <v>305</v>
      </c>
      <c r="P29" s="23">
        <v>15</v>
      </c>
      <c r="Q29" s="78">
        <v>15.12</v>
      </c>
      <c r="R29" s="24">
        <f t="shared" si="2"/>
        <v>226.79999999999998</v>
      </c>
      <c r="S29" s="21"/>
      <c r="T29" s="22" t="s">
        <v>305</v>
      </c>
      <c r="U29" s="23">
        <v>10</v>
      </c>
      <c r="V29" s="78">
        <v>15.12</v>
      </c>
      <c r="W29" s="24"/>
      <c r="X29" s="21"/>
      <c r="Y29" s="22" t="s">
        <v>305</v>
      </c>
      <c r="Z29" s="23">
        <v>20</v>
      </c>
      <c r="AA29" s="78">
        <v>15.12</v>
      </c>
      <c r="AB29" s="24">
        <f t="shared" si="4"/>
        <v>302.39999999999998</v>
      </c>
      <c r="AC29" s="21"/>
      <c r="AD29" s="22" t="s">
        <v>305</v>
      </c>
      <c r="AE29" s="23"/>
      <c r="AF29" s="78">
        <v>15.12</v>
      </c>
      <c r="AG29" s="24"/>
      <c r="AH29" s="21"/>
      <c r="AI29" s="22" t="s">
        <v>305</v>
      </c>
      <c r="AJ29" s="23"/>
      <c r="AK29" s="78">
        <v>15.12</v>
      </c>
      <c r="AL29" s="24"/>
      <c r="AM29" s="22" t="s">
        <v>305</v>
      </c>
      <c r="AN29" s="23"/>
      <c r="AO29" s="78">
        <v>15.12</v>
      </c>
      <c r="AP29" s="24"/>
      <c r="AQ29" s="21"/>
      <c r="AR29" s="22" t="s">
        <v>305</v>
      </c>
      <c r="AS29" s="23">
        <v>100</v>
      </c>
      <c r="AT29" s="78">
        <v>15.12</v>
      </c>
      <c r="AU29" s="24">
        <f t="shared" si="8"/>
        <v>1512</v>
      </c>
      <c r="AV29" s="21"/>
      <c r="AW29" s="22" t="s">
        <v>305</v>
      </c>
      <c r="AX29" s="23">
        <v>30</v>
      </c>
      <c r="AY29" s="78">
        <v>15.12</v>
      </c>
      <c r="AZ29" s="24">
        <f t="shared" si="9"/>
        <v>453.59999999999997</v>
      </c>
      <c r="BA29" s="21"/>
      <c r="BB29" s="24"/>
      <c r="BC29" s="23"/>
      <c r="BD29" s="24"/>
      <c r="BE29" s="24"/>
      <c r="BF29" s="21"/>
      <c r="BG29" s="23"/>
      <c r="BH29" s="23"/>
      <c r="BI29" s="24"/>
      <c r="BJ29" s="24"/>
      <c r="BK29" s="21"/>
      <c r="BL29" s="24"/>
      <c r="BM29" s="23"/>
      <c r="BN29" s="24"/>
      <c r="BO29" s="24"/>
      <c r="BP29" s="21"/>
      <c r="BQ29" s="24"/>
      <c r="BR29" s="23"/>
      <c r="BS29" s="24"/>
      <c r="BT29" s="24"/>
      <c r="BU29" s="21"/>
      <c r="BV29" s="24"/>
      <c r="BW29" s="23"/>
      <c r="BX29" s="24"/>
      <c r="BY29" s="24"/>
      <c r="BZ29" s="21"/>
      <c r="CA29" s="24"/>
      <c r="CB29" s="23"/>
      <c r="CC29" s="24"/>
      <c r="CD29" s="24"/>
      <c r="CE29" s="21"/>
      <c r="CF29" s="24"/>
      <c r="CG29" s="23"/>
      <c r="CH29" s="24"/>
      <c r="CI29" s="24"/>
      <c r="CJ29" s="21"/>
      <c r="CK29" s="24"/>
      <c r="CL29" s="23"/>
      <c r="CM29" s="24"/>
      <c r="CN29" s="24"/>
      <c r="CO29" s="21"/>
      <c r="CP29" s="24"/>
      <c r="CQ29" s="23"/>
      <c r="CR29" s="24"/>
      <c r="CS29" s="24"/>
      <c r="CT29" s="21"/>
      <c r="CU29" s="24">
        <f t="shared" si="19"/>
        <v>177</v>
      </c>
      <c r="CV29" s="24"/>
      <c r="CW29" s="24"/>
      <c r="CX29" s="22" t="s">
        <v>305</v>
      </c>
    </row>
    <row r="30" spans="1:102" ht="45" x14ac:dyDescent="0.2">
      <c r="A30" s="37" t="s">
        <v>25</v>
      </c>
      <c r="B30" s="56" t="s">
        <v>195</v>
      </c>
      <c r="C30" s="57" t="s">
        <v>80</v>
      </c>
      <c r="D30" s="21"/>
      <c r="E30" s="22" t="s">
        <v>305</v>
      </c>
      <c r="F30" s="74">
        <v>5</v>
      </c>
      <c r="G30" s="78">
        <v>25.29</v>
      </c>
      <c r="H30" s="75">
        <f t="shared" si="0"/>
        <v>126.44999999999999</v>
      </c>
      <c r="I30" s="21"/>
      <c r="J30" s="22" t="s">
        <v>305</v>
      </c>
      <c r="K30" s="22">
        <v>1</v>
      </c>
      <c r="L30" s="78">
        <v>25.29</v>
      </c>
      <c r="M30" s="24">
        <f t="shared" si="24"/>
        <v>25.29</v>
      </c>
      <c r="N30" s="21"/>
      <c r="O30" s="22" t="s">
        <v>305</v>
      </c>
      <c r="P30" s="23">
        <v>10</v>
      </c>
      <c r="Q30" s="78">
        <v>25.29</v>
      </c>
      <c r="R30" s="24">
        <f t="shared" si="2"/>
        <v>252.89999999999998</v>
      </c>
      <c r="S30" s="21"/>
      <c r="T30" s="22" t="s">
        <v>305</v>
      </c>
      <c r="U30" s="23"/>
      <c r="V30" s="78">
        <v>25.29</v>
      </c>
      <c r="W30" s="24">
        <f t="shared" si="3"/>
        <v>0</v>
      </c>
      <c r="X30" s="21"/>
      <c r="Y30" s="22" t="s">
        <v>305</v>
      </c>
      <c r="Z30" s="23">
        <v>300</v>
      </c>
      <c r="AA30" s="78">
        <v>25.29</v>
      </c>
      <c r="AB30" s="24">
        <f t="shared" si="4"/>
        <v>7587</v>
      </c>
      <c r="AC30" s="21"/>
      <c r="AD30" s="22" t="s">
        <v>305</v>
      </c>
      <c r="AE30" s="23">
        <v>5</v>
      </c>
      <c r="AF30" s="78">
        <v>25.29</v>
      </c>
      <c r="AG30" s="24">
        <f t="shared" si="5"/>
        <v>126.44999999999999</v>
      </c>
      <c r="AH30" s="21"/>
      <c r="AI30" s="22" t="s">
        <v>305</v>
      </c>
      <c r="AJ30" s="23"/>
      <c r="AK30" s="78">
        <v>25.29</v>
      </c>
      <c r="AL30" s="24">
        <f t="shared" si="6"/>
        <v>0</v>
      </c>
      <c r="AM30" s="22" t="s">
        <v>305</v>
      </c>
      <c r="AN30" s="23">
        <v>5</v>
      </c>
      <c r="AO30" s="78">
        <v>25.29</v>
      </c>
      <c r="AP30" s="24">
        <f t="shared" ref="AP30:AP70" si="26">AO30*AN30</f>
        <v>126.44999999999999</v>
      </c>
      <c r="AQ30" s="21"/>
      <c r="AR30" s="22" t="s">
        <v>305</v>
      </c>
      <c r="AS30" s="23">
        <v>30</v>
      </c>
      <c r="AT30" s="78">
        <v>25.29</v>
      </c>
      <c r="AU30" s="24">
        <f t="shared" si="8"/>
        <v>758.69999999999993</v>
      </c>
      <c r="AV30" s="21"/>
      <c r="AW30" s="22" t="s">
        <v>305</v>
      </c>
      <c r="AX30" s="23">
        <v>30</v>
      </c>
      <c r="AY30" s="78">
        <v>25.29</v>
      </c>
      <c r="AZ30" s="24">
        <f t="shared" si="9"/>
        <v>758.69999999999993</v>
      </c>
      <c r="BA30" s="21"/>
      <c r="BB30" s="24"/>
      <c r="BC30" s="23"/>
      <c r="BD30" s="24"/>
      <c r="BE30" s="24">
        <f t="shared" si="10"/>
        <v>0</v>
      </c>
      <c r="BF30" s="21"/>
      <c r="BG30" s="23"/>
      <c r="BH30" s="23"/>
      <c r="BI30" s="24"/>
      <c r="BJ30" s="24">
        <f t="shared" si="11"/>
        <v>0</v>
      </c>
      <c r="BK30" s="21"/>
      <c r="BL30" s="24"/>
      <c r="BM30" s="23"/>
      <c r="BN30" s="24"/>
      <c r="BO30" s="24">
        <f t="shared" si="12"/>
        <v>0</v>
      </c>
      <c r="BP30" s="21"/>
      <c r="BQ30" s="24"/>
      <c r="BR30" s="23"/>
      <c r="BS30" s="24"/>
      <c r="BT30" s="24">
        <f t="shared" si="13"/>
        <v>0</v>
      </c>
      <c r="BU30" s="21"/>
      <c r="BV30" s="24"/>
      <c r="BW30" s="23"/>
      <c r="BX30" s="24"/>
      <c r="BY30" s="24">
        <f t="shared" si="14"/>
        <v>0</v>
      </c>
      <c r="BZ30" s="21"/>
      <c r="CA30" s="24"/>
      <c r="CB30" s="23"/>
      <c r="CC30" s="24"/>
      <c r="CD30" s="24">
        <f t="shared" si="15"/>
        <v>0</v>
      </c>
      <c r="CE30" s="21"/>
      <c r="CF30" s="24"/>
      <c r="CG30" s="23"/>
      <c r="CH30" s="24"/>
      <c r="CI30" s="24">
        <f t="shared" si="16"/>
        <v>0</v>
      </c>
      <c r="CJ30" s="21"/>
      <c r="CK30" s="24"/>
      <c r="CL30" s="23"/>
      <c r="CM30" s="24"/>
      <c r="CN30" s="24">
        <f t="shared" si="17"/>
        <v>0</v>
      </c>
      <c r="CO30" s="21"/>
      <c r="CP30" s="24"/>
      <c r="CQ30" s="23"/>
      <c r="CR30" s="24"/>
      <c r="CS30" s="24">
        <f t="shared" si="18"/>
        <v>0</v>
      </c>
      <c r="CT30" s="21"/>
      <c r="CU30" s="24">
        <f t="shared" si="19"/>
        <v>381</v>
      </c>
      <c r="CV30" s="24">
        <f t="shared" si="21"/>
        <v>25.290000000000003</v>
      </c>
      <c r="CW30" s="24">
        <f t="shared" ref="CW30:CW70" si="27">SUM(CS30+CN30+CI30+CD30+BY30+BT30+BO30+BJ30+BE30+AZ30++AU30+AL30+AG30+AB30+W30+R30+M30+H30)</f>
        <v>9635.4900000000016</v>
      </c>
      <c r="CX30" s="22" t="s">
        <v>305</v>
      </c>
    </row>
    <row r="31" spans="1:102" ht="33.75" x14ac:dyDescent="0.2">
      <c r="A31" s="37" t="s">
        <v>25</v>
      </c>
      <c r="B31" s="56" t="s">
        <v>196</v>
      </c>
      <c r="C31" s="57" t="s">
        <v>80</v>
      </c>
      <c r="D31" s="21"/>
      <c r="E31" s="22" t="s">
        <v>305</v>
      </c>
      <c r="F31" s="74">
        <v>5</v>
      </c>
      <c r="G31" s="78">
        <v>25.29</v>
      </c>
      <c r="H31" s="75">
        <f t="shared" si="0"/>
        <v>126.44999999999999</v>
      </c>
      <c r="I31" s="21"/>
      <c r="J31" s="22" t="s">
        <v>305</v>
      </c>
      <c r="K31" s="22"/>
      <c r="L31" s="78">
        <v>25.29</v>
      </c>
      <c r="M31" s="24">
        <f t="shared" si="24"/>
        <v>0</v>
      </c>
      <c r="N31" s="21"/>
      <c r="O31" s="22" t="s">
        <v>305</v>
      </c>
      <c r="P31" s="23">
        <v>8</v>
      </c>
      <c r="Q31" s="78">
        <v>25.29</v>
      </c>
      <c r="R31" s="24">
        <f t="shared" si="2"/>
        <v>202.32</v>
      </c>
      <c r="S31" s="21"/>
      <c r="T31" s="22" t="s">
        <v>305</v>
      </c>
      <c r="U31" s="23"/>
      <c r="V31" s="78">
        <v>25.29</v>
      </c>
      <c r="W31" s="24">
        <f t="shared" si="3"/>
        <v>0</v>
      </c>
      <c r="X31" s="21"/>
      <c r="Y31" s="22" t="s">
        <v>305</v>
      </c>
      <c r="Z31" s="23">
        <v>200</v>
      </c>
      <c r="AA31" s="78">
        <v>25.29</v>
      </c>
      <c r="AB31" s="24">
        <f t="shared" si="4"/>
        <v>5058</v>
      </c>
      <c r="AC31" s="21"/>
      <c r="AD31" s="22" t="s">
        <v>305</v>
      </c>
      <c r="AE31" s="23">
        <v>5</v>
      </c>
      <c r="AF31" s="78">
        <v>25.29</v>
      </c>
      <c r="AG31" s="24">
        <f t="shared" si="5"/>
        <v>126.44999999999999</v>
      </c>
      <c r="AH31" s="21"/>
      <c r="AI31" s="22" t="s">
        <v>305</v>
      </c>
      <c r="AJ31" s="23"/>
      <c r="AK31" s="78">
        <v>25.29</v>
      </c>
      <c r="AL31" s="24">
        <f t="shared" si="6"/>
        <v>0</v>
      </c>
      <c r="AM31" s="22" t="s">
        <v>305</v>
      </c>
      <c r="AN31" s="23">
        <v>5</v>
      </c>
      <c r="AO31" s="78">
        <v>25.29</v>
      </c>
      <c r="AP31" s="24">
        <f t="shared" si="26"/>
        <v>126.44999999999999</v>
      </c>
      <c r="AQ31" s="21"/>
      <c r="AR31" s="22" t="s">
        <v>305</v>
      </c>
      <c r="AS31" s="23">
        <v>30</v>
      </c>
      <c r="AT31" s="78">
        <v>25.29</v>
      </c>
      <c r="AU31" s="24">
        <f t="shared" si="8"/>
        <v>758.69999999999993</v>
      </c>
      <c r="AV31" s="21"/>
      <c r="AW31" s="22" t="s">
        <v>305</v>
      </c>
      <c r="AX31" s="23">
        <v>5</v>
      </c>
      <c r="AY31" s="78">
        <v>25.29</v>
      </c>
      <c r="AZ31" s="24">
        <f t="shared" si="9"/>
        <v>126.44999999999999</v>
      </c>
      <c r="BA31" s="21"/>
      <c r="BB31" s="24"/>
      <c r="BC31" s="23"/>
      <c r="BD31" s="24"/>
      <c r="BE31" s="24">
        <f t="shared" si="10"/>
        <v>0</v>
      </c>
      <c r="BF31" s="21"/>
      <c r="BG31" s="23"/>
      <c r="BH31" s="23"/>
      <c r="BI31" s="24"/>
      <c r="BJ31" s="24">
        <f t="shared" si="11"/>
        <v>0</v>
      </c>
      <c r="BK31" s="21"/>
      <c r="BL31" s="24"/>
      <c r="BM31" s="23"/>
      <c r="BN31" s="24"/>
      <c r="BO31" s="24">
        <f t="shared" si="12"/>
        <v>0</v>
      </c>
      <c r="BP31" s="21"/>
      <c r="BQ31" s="24"/>
      <c r="BR31" s="23"/>
      <c r="BS31" s="24"/>
      <c r="BT31" s="24">
        <f t="shared" si="13"/>
        <v>0</v>
      </c>
      <c r="BU31" s="21"/>
      <c r="BV31" s="24"/>
      <c r="BW31" s="23"/>
      <c r="BX31" s="24"/>
      <c r="BY31" s="24">
        <f t="shared" si="14"/>
        <v>0</v>
      </c>
      <c r="BZ31" s="21"/>
      <c r="CA31" s="24"/>
      <c r="CB31" s="23"/>
      <c r="CC31" s="24"/>
      <c r="CD31" s="24">
        <f t="shared" si="15"/>
        <v>0</v>
      </c>
      <c r="CE31" s="21"/>
      <c r="CF31" s="24"/>
      <c r="CG31" s="23"/>
      <c r="CH31" s="24"/>
      <c r="CI31" s="24">
        <f t="shared" si="16"/>
        <v>0</v>
      </c>
      <c r="CJ31" s="21"/>
      <c r="CK31" s="24"/>
      <c r="CL31" s="23"/>
      <c r="CM31" s="24"/>
      <c r="CN31" s="24">
        <f t="shared" si="17"/>
        <v>0</v>
      </c>
      <c r="CO31" s="21"/>
      <c r="CP31" s="24"/>
      <c r="CQ31" s="23"/>
      <c r="CR31" s="24"/>
      <c r="CS31" s="24">
        <f t="shared" si="18"/>
        <v>0</v>
      </c>
      <c r="CT31" s="21"/>
      <c r="CU31" s="24">
        <f t="shared" si="19"/>
        <v>253</v>
      </c>
      <c r="CV31" s="24">
        <f t="shared" si="21"/>
        <v>25.29</v>
      </c>
      <c r="CW31" s="24">
        <f t="shared" si="27"/>
        <v>6398.37</v>
      </c>
      <c r="CX31" s="22" t="s">
        <v>305</v>
      </c>
    </row>
    <row r="32" spans="1:102" ht="45" x14ac:dyDescent="0.2">
      <c r="A32" s="37" t="s">
        <v>25</v>
      </c>
      <c r="B32" s="56" t="s">
        <v>52</v>
      </c>
      <c r="C32" s="57" t="s">
        <v>79</v>
      </c>
      <c r="D32" s="21"/>
      <c r="E32" s="22" t="s">
        <v>305</v>
      </c>
      <c r="F32" s="74">
        <v>20</v>
      </c>
      <c r="G32" s="78">
        <v>25.17</v>
      </c>
      <c r="H32" s="75">
        <f t="shared" si="0"/>
        <v>503.40000000000003</v>
      </c>
      <c r="I32" s="21"/>
      <c r="J32" s="22" t="s">
        <v>305</v>
      </c>
      <c r="K32" s="22"/>
      <c r="L32" s="78">
        <v>25.17</v>
      </c>
      <c r="M32" s="24">
        <f t="shared" si="24"/>
        <v>0</v>
      </c>
      <c r="N32" s="21"/>
      <c r="O32" s="22" t="s">
        <v>305</v>
      </c>
      <c r="P32" s="23">
        <v>2</v>
      </c>
      <c r="Q32" s="78">
        <v>25.17</v>
      </c>
      <c r="R32" s="24">
        <f t="shared" si="2"/>
        <v>50.34</v>
      </c>
      <c r="S32" s="21"/>
      <c r="T32" s="22" t="s">
        <v>305</v>
      </c>
      <c r="U32" s="23"/>
      <c r="V32" s="78">
        <v>25.17</v>
      </c>
      <c r="W32" s="24">
        <f t="shared" si="3"/>
        <v>0</v>
      </c>
      <c r="X32" s="21"/>
      <c r="Y32" s="22" t="s">
        <v>305</v>
      </c>
      <c r="Z32" s="23">
        <v>200</v>
      </c>
      <c r="AA32" s="78">
        <v>25.17</v>
      </c>
      <c r="AB32" s="24">
        <f t="shared" si="4"/>
        <v>5034</v>
      </c>
      <c r="AC32" s="21"/>
      <c r="AD32" s="22" t="s">
        <v>305</v>
      </c>
      <c r="AE32" s="23">
        <v>5</v>
      </c>
      <c r="AF32" s="78">
        <v>25.17</v>
      </c>
      <c r="AG32" s="24">
        <f t="shared" si="5"/>
        <v>125.85000000000001</v>
      </c>
      <c r="AH32" s="21"/>
      <c r="AI32" s="22" t="s">
        <v>305</v>
      </c>
      <c r="AJ32" s="23"/>
      <c r="AK32" s="78">
        <v>25.17</v>
      </c>
      <c r="AL32" s="24">
        <f t="shared" si="6"/>
        <v>0</v>
      </c>
      <c r="AM32" s="22" t="s">
        <v>305</v>
      </c>
      <c r="AN32" s="23">
        <v>5</v>
      </c>
      <c r="AO32" s="78">
        <v>25.17</v>
      </c>
      <c r="AP32" s="24">
        <f t="shared" si="26"/>
        <v>125.85000000000001</v>
      </c>
      <c r="AQ32" s="21"/>
      <c r="AR32" s="22" t="s">
        <v>305</v>
      </c>
      <c r="AS32" s="23">
        <v>30</v>
      </c>
      <c r="AT32" s="78">
        <v>25.17</v>
      </c>
      <c r="AU32" s="24">
        <f t="shared" si="8"/>
        <v>755.1</v>
      </c>
      <c r="AV32" s="21"/>
      <c r="AW32" s="22" t="s">
        <v>305</v>
      </c>
      <c r="AX32" s="23">
        <v>10</v>
      </c>
      <c r="AY32" s="78">
        <v>25.17</v>
      </c>
      <c r="AZ32" s="24">
        <f t="shared" si="9"/>
        <v>251.70000000000002</v>
      </c>
      <c r="BA32" s="21"/>
      <c r="BB32" s="24"/>
      <c r="BC32" s="23"/>
      <c r="BD32" s="24"/>
      <c r="BE32" s="24">
        <f t="shared" si="10"/>
        <v>0</v>
      </c>
      <c r="BF32" s="21"/>
      <c r="BG32" s="24"/>
      <c r="BH32" s="23"/>
      <c r="BI32" s="24"/>
      <c r="BJ32" s="24">
        <f t="shared" si="11"/>
        <v>0</v>
      </c>
      <c r="BK32" s="21"/>
      <c r="BL32" s="24"/>
      <c r="BM32" s="23"/>
      <c r="BN32" s="24"/>
      <c r="BO32" s="24">
        <f t="shared" si="12"/>
        <v>0</v>
      </c>
      <c r="BP32" s="21"/>
      <c r="BQ32" s="24"/>
      <c r="BR32" s="23"/>
      <c r="BS32" s="24"/>
      <c r="BT32" s="24">
        <f t="shared" si="13"/>
        <v>0</v>
      </c>
      <c r="BU32" s="21"/>
      <c r="BV32" s="24"/>
      <c r="BW32" s="23"/>
      <c r="BX32" s="24"/>
      <c r="BY32" s="24">
        <f t="shared" si="14"/>
        <v>0</v>
      </c>
      <c r="BZ32" s="21"/>
      <c r="CA32" s="24"/>
      <c r="CB32" s="23"/>
      <c r="CC32" s="24"/>
      <c r="CD32" s="24">
        <f t="shared" si="15"/>
        <v>0</v>
      </c>
      <c r="CE32" s="21"/>
      <c r="CF32" s="24"/>
      <c r="CG32" s="23"/>
      <c r="CH32" s="24"/>
      <c r="CI32" s="24">
        <f t="shared" si="16"/>
        <v>0</v>
      </c>
      <c r="CJ32" s="21"/>
      <c r="CK32" s="24"/>
      <c r="CL32" s="23"/>
      <c r="CM32" s="24"/>
      <c r="CN32" s="24">
        <f t="shared" si="17"/>
        <v>0</v>
      </c>
      <c r="CO32" s="21"/>
      <c r="CP32" s="24"/>
      <c r="CQ32" s="23"/>
      <c r="CR32" s="24"/>
      <c r="CS32" s="24">
        <f t="shared" si="18"/>
        <v>0</v>
      </c>
      <c r="CT32" s="21"/>
      <c r="CU32" s="24">
        <f t="shared" si="19"/>
        <v>267</v>
      </c>
      <c r="CV32" s="24">
        <f t="shared" si="21"/>
        <v>25.169999999999998</v>
      </c>
      <c r="CW32" s="24">
        <f t="shared" si="27"/>
        <v>6720.3899999999994</v>
      </c>
      <c r="CX32" s="22" t="s">
        <v>305</v>
      </c>
    </row>
    <row r="33" spans="1:102" ht="45" x14ac:dyDescent="0.2">
      <c r="A33" s="37" t="s">
        <v>25</v>
      </c>
      <c r="B33" s="56" t="s">
        <v>197</v>
      </c>
      <c r="C33" s="57" t="s">
        <v>80</v>
      </c>
      <c r="D33" s="21"/>
      <c r="E33" s="22" t="s">
        <v>305</v>
      </c>
      <c r="F33" s="74">
        <v>20</v>
      </c>
      <c r="G33" s="78">
        <v>0.62</v>
      </c>
      <c r="H33" s="75">
        <f t="shared" si="0"/>
        <v>12.4</v>
      </c>
      <c r="I33" s="21"/>
      <c r="J33" s="22" t="s">
        <v>305</v>
      </c>
      <c r="K33" s="22">
        <v>6</v>
      </c>
      <c r="L33" s="78">
        <v>0.62</v>
      </c>
      <c r="M33" s="24">
        <f t="shared" si="24"/>
        <v>3.7199999999999998</v>
      </c>
      <c r="N33" s="21"/>
      <c r="O33" s="22" t="s">
        <v>305</v>
      </c>
      <c r="P33" s="23">
        <v>35</v>
      </c>
      <c r="Q33" s="78">
        <v>0.62</v>
      </c>
      <c r="R33" s="24">
        <f t="shared" si="2"/>
        <v>21.7</v>
      </c>
      <c r="S33" s="21"/>
      <c r="T33" s="22" t="s">
        <v>305</v>
      </c>
      <c r="U33" s="23">
        <v>30</v>
      </c>
      <c r="V33" s="78">
        <v>0.62</v>
      </c>
      <c r="W33" s="24">
        <f t="shared" si="3"/>
        <v>18.600000000000001</v>
      </c>
      <c r="X33" s="21"/>
      <c r="Y33" s="22" t="s">
        <v>305</v>
      </c>
      <c r="Z33" s="23">
        <v>200</v>
      </c>
      <c r="AA33" s="78">
        <v>0.62</v>
      </c>
      <c r="AB33" s="24">
        <f t="shared" si="4"/>
        <v>124</v>
      </c>
      <c r="AC33" s="21"/>
      <c r="AD33" s="22" t="s">
        <v>305</v>
      </c>
      <c r="AE33" s="23">
        <v>50</v>
      </c>
      <c r="AF33" s="78">
        <v>0.62</v>
      </c>
      <c r="AG33" s="24">
        <f t="shared" si="5"/>
        <v>31</v>
      </c>
      <c r="AH33" s="21"/>
      <c r="AI33" s="22" t="s">
        <v>305</v>
      </c>
      <c r="AJ33" s="23"/>
      <c r="AK33" s="78">
        <v>0.62</v>
      </c>
      <c r="AL33" s="24">
        <f t="shared" si="6"/>
        <v>0</v>
      </c>
      <c r="AM33" s="22" t="s">
        <v>305</v>
      </c>
      <c r="AN33" s="23">
        <v>10</v>
      </c>
      <c r="AO33" s="78">
        <v>0.62</v>
      </c>
      <c r="AP33" s="24">
        <f t="shared" si="26"/>
        <v>6.2</v>
      </c>
      <c r="AQ33" s="21"/>
      <c r="AR33" s="22" t="s">
        <v>305</v>
      </c>
      <c r="AS33" s="23">
        <v>300</v>
      </c>
      <c r="AT33" s="78">
        <v>0.62</v>
      </c>
      <c r="AU33" s="24">
        <f t="shared" si="8"/>
        <v>186</v>
      </c>
      <c r="AV33" s="21"/>
      <c r="AW33" s="22" t="s">
        <v>305</v>
      </c>
      <c r="AX33" s="23"/>
      <c r="AY33" s="78">
        <v>0.62</v>
      </c>
      <c r="AZ33" s="24">
        <f t="shared" si="9"/>
        <v>0</v>
      </c>
      <c r="BA33" s="21"/>
      <c r="BB33" s="24"/>
      <c r="BC33" s="23"/>
      <c r="BD33" s="24"/>
      <c r="BE33" s="24">
        <f t="shared" si="10"/>
        <v>0</v>
      </c>
      <c r="BF33" s="21"/>
      <c r="BG33" s="23"/>
      <c r="BH33" s="23"/>
      <c r="BI33" s="24"/>
      <c r="BJ33" s="24">
        <f t="shared" si="11"/>
        <v>0</v>
      </c>
      <c r="BK33" s="21"/>
      <c r="BL33" s="24"/>
      <c r="BM33" s="23"/>
      <c r="BN33" s="24"/>
      <c r="BO33" s="24">
        <f t="shared" si="12"/>
        <v>0</v>
      </c>
      <c r="BP33" s="21"/>
      <c r="BQ33" s="24"/>
      <c r="BR33" s="23"/>
      <c r="BS33" s="24"/>
      <c r="BT33" s="24">
        <f t="shared" si="13"/>
        <v>0</v>
      </c>
      <c r="BU33" s="21"/>
      <c r="BV33" s="24"/>
      <c r="BW33" s="23"/>
      <c r="BX33" s="24"/>
      <c r="BY33" s="24">
        <f t="shared" si="14"/>
        <v>0</v>
      </c>
      <c r="BZ33" s="21"/>
      <c r="CA33" s="24"/>
      <c r="CB33" s="23"/>
      <c r="CC33" s="24"/>
      <c r="CD33" s="24">
        <f t="shared" si="15"/>
        <v>0</v>
      </c>
      <c r="CE33" s="21"/>
      <c r="CF33" s="24"/>
      <c r="CG33" s="23"/>
      <c r="CH33" s="24"/>
      <c r="CI33" s="24">
        <f t="shared" si="16"/>
        <v>0</v>
      </c>
      <c r="CJ33" s="21"/>
      <c r="CK33" s="24"/>
      <c r="CL33" s="23"/>
      <c r="CM33" s="24"/>
      <c r="CN33" s="24">
        <f t="shared" si="17"/>
        <v>0</v>
      </c>
      <c r="CO33" s="21"/>
      <c r="CP33" s="24"/>
      <c r="CQ33" s="23"/>
      <c r="CR33" s="24"/>
      <c r="CS33" s="24">
        <f t="shared" si="18"/>
        <v>0</v>
      </c>
      <c r="CT33" s="21"/>
      <c r="CU33" s="24">
        <f t="shared" si="19"/>
        <v>641</v>
      </c>
      <c r="CV33" s="24">
        <f t="shared" si="21"/>
        <v>0.62</v>
      </c>
      <c r="CW33" s="24">
        <f t="shared" si="27"/>
        <v>397.42</v>
      </c>
      <c r="CX33" s="22" t="s">
        <v>305</v>
      </c>
    </row>
    <row r="34" spans="1:102" ht="45" x14ac:dyDescent="0.2">
      <c r="A34" s="37" t="s">
        <v>25</v>
      </c>
      <c r="B34" s="56" t="s">
        <v>198</v>
      </c>
      <c r="C34" s="57" t="s">
        <v>80</v>
      </c>
      <c r="D34" s="21"/>
      <c r="E34" s="22" t="s">
        <v>305</v>
      </c>
      <c r="F34" s="74">
        <v>20</v>
      </c>
      <c r="G34" s="78">
        <v>0.68</v>
      </c>
      <c r="H34" s="75">
        <f t="shared" si="0"/>
        <v>13.600000000000001</v>
      </c>
      <c r="I34" s="21"/>
      <c r="J34" s="22" t="s">
        <v>305</v>
      </c>
      <c r="K34" s="22"/>
      <c r="L34" s="78">
        <v>0.68</v>
      </c>
      <c r="M34" s="24">
        <f t="shared" si="24"/>
        <v>0</v>
      </c>
      <c r="N34" s="21"/>
      <c r="O34" s="22" t="s">
        <v>305</v>
      </c>
      <c r="P34" s="23">
        <v>35</v>
      </c>
      <c r="Q34" s="78">
        <v>0.68</v>
      </c>
      <c r="R34" s="24">
        <f t="shared" si="2"/>
        <v>23.8</v>
      </c>
      <c r="S34" s="21"/>
      <c r="T34" s="22" t="s">
        <v>305</v>
      </c>
      <c r="U34" s="23">
        <v>30</v>
      </c>
      <c r="V34" s="78">
        <v>0.68</v>
      </c>
      <c r="W34" s="24">
        <f t="shared" si="3"/>
        <v>20.400000000000002</v>
      </c>
      <c r="X34" s="21"/>
      <c r="Y34" s="22" t="s">
        <v>305</v>
      </c>
      <c r="Z34" s="23">
        <v>100</v>
      </c>
      <c r="AA34" s="78">
        <v>0.68</v>
      </c>
      <c r="AB34" s="24">
        <f t="shared" si="4"/>
        <v>68</v>
      </c>
      <c r="AC34" s="21"/>
      <c r="AD34" s="22" t="s">
        <v>305</v>
      </c>
      <c r="AE34" s="23">
        <v>50</v>
      </c>
      <c r="AF34" s="78">
        <v>0.68</v>
      </c>
      <c r="AG34" s="24">
        <f t="shared" si="5"/>
        <v>34</v>
      </c>
      <c r="AH34" s="21"/>
      <c r="AI34" s="22" t="s">
        <v>305</v>
      </c>
      <c r="AJ34" s="23"/>
      <c r="AK34" s="78">
        <v>0.68</v>
      </c>
      <c r="AL34" s="24">
        <f t="shared" si="6"/>
        <v>0</v>
      </c>
      <c r="AM34" s="22" t="s">
        <v>305</v>
      </c>
      <c r="AN34" s="23">
        <v>10</v>
      </c>
      <c r="AO34" s="78">
        <v>0.68</v>
      </c>
      <c r="AP34" s="24">
        <f t="shared" si="26"/>
        <v>6.8000000000000007</v>
      </c>
      <c r="AQ34" s="21"/>
      <c r="AR34" s="22" t="s">
        <v>305</v>
      </c>
      <c r="AS34" s="23">
        <v>300</v>
      </c>
      <c r="AT34" s="78">
        <v>0.68</v>
      </c>
      <c r="AU34" s="24">
        <f t="shared" si="8"/>
        <v>204.00000000000003</v>
      </c>
      <c r="AV34" s="21"/>
      <c r="AW34" s="22" t="s">
        <v>305</v>
      </c>
      <c r="AX34" s="23"/>
      <c r="AY34" s="78">
        <v>0.68</v>
      </c>
      <c r="AZ34" s="24">
        <f t="shared" si="9"/>
        <v>0</v>
      </c>
      <c r="BA34" s="21"/>
      <c r="BB34" s="24"/>
      <c r="BC34" s="23"/>
      <c r="BD34" s="24"/>
      <c r="BE34" s="24">
        <f t="shared" si="10"/>
        <v>0</v>
      </c>
      <c r="BF34" s="21"/>
      <c r="BG34" s="24"/>
      <c r="BH34" s="23"/>
      <c r="BI34" s="24"/>
      <c r="BJ34" s="24">
        <f t="shared" si="11"/>
        <v>0</v>
      </c>
      <c r="BK34" s="21"/>
      <c r="BL34" s="24"/>
      <c r="BM34" s="23"/>
      <c r="BN34" s="24"/>
      <c r="BO34" s="24">
        <f t="shared" si="12"/>
        <v>0</v>
      </c>
      <c r="BP34" s="21"/>
      <c r="BQ34" s="24"/>
      <c r="BR34" s="23"/>
      <c r="BS34" s="24"/>
      <c r="BT34" s="24">
        <f t="shared" si="13"/>
        <v>0</v>
      </c>
      <c r="BU34" s="21"/>
      <c r="BV34" s="24"/>
      <c r="BW34" s="23"/>
      <c r="BX34" s="24"/>
      <c r="BY34" s="24">
        <f t="shared" si="14"/>
        <v>0</v>
      </c>
      <c r="BZ34" s="21"/>
      <c r="CA34" s="24"/>
      <c r="CB34" s="23"/>
      <c r="CC34" s="24"/>
      <c r="CD34" s="24">
        <f t="shared" si="15"/>
        <v>0</v>
      </c>
      <c r="CE34" s="21"/>
      <c r="CF34" s="24"/>
      <c r="CG34" s="23"/>
      <c r="CH34" s="24"/>
      <c r="CI34" s="24">
        <f t="shared" si="16"/>
        <v>0</v>
      </c>
      <c r="CJ34" s="21"/>
      <c r="CK34" s="24"/>
      <c r="CL34" s="23"/>
      <c r="CM34" s="24"/>
      <c r="CN34" s="24">
        <f t="shared" si="17"/>
        <v>0</v>
      </c>
      <c r="CO34" s="21"/>
      <c r="CP34" s="24"/>
      <c r="CQ34" s="23"/>
      <c r="CR34" s="24"/>
      <c r="CS34" s="24">
        <f t="shared" si="18"/>
        <v>0</v>
      </c>
      <c r="CT34" s="21"/>
      <c r="CU34" s="24">
        <f t="shared" si="19"/>
        <v>535</v>
      </c>
      <c r="CV34" s="24">
        <f t="shared" si="21"/>
        <v>0.68</v>
      </c>
      <c r="CW34" s="24">
        <f t="shared" si="27"/>
        <v>363.8</v>
      </c>
      <c r="CX34" s="22" t="s">
        <v>305</v>
      </c>
    </row>
    <row r="35" spans="1:102" ht="56.25" x14ac:dyDescent="0.2">
      <c r="A35" s="37" t="s">
        <v>25</v>
      </c>
      <c r="B35" s="56" t="s">
        <v>199</v>
      </c>
      <c r="C35" s="57" t="s">
        <v>82</v>
      </c>
      <c r="D35" s="21"/>
      <c r="E35" s="22" t="s">
        <v>305</v>
      </c>
      <c r="F35" s="74">
        <v>20</v>
      </c>
      <c r="G35" s="78">
        <v>0.61</v>
      </c>
      <c r="H35" s="75">
        <f t="shared" si="0"/>
        <v>12.2</v>
      </c>
      <c r="I35" s="21"/>
      <c r="J35" s="22" t="s">
        <v>305</v>
      </c>
      <c r="K35" s="22">
        <v>3</v>
      </c>
      <c r="L35" s="78">
        <v>0.61</v>
      </c>
      <c r="M35" s="24">
        <f t="shared" si="24"/>
        <v>1.83</v>
      </c>
      <c r="N35" s="21"/>
      <c r="O35" s="22" t="s">
        <v>305</v>
      </c>
      <c r="P35" s="23">
        <v>35</v>
      </c>
      <c r="Q35" s="78">
        <v>0.61</v>
      </c>
      <c r="R35" s="24">
        <f t="shared" si="2"/>
        <v>21.349999999999998</v>
      </c>
      <c r="S35" s="21"/>
      <c r="T35" s="22" t="s">
        <v>305</v>
      </c>
      <c r="U35" s="23">
        <v>100</v>
      </c>
      <c r="V35" s="78">
        <v>0.61</v>
      </c>
      <c r="W35" s="24">
        <f t="shared" si="3"/>
        <v>61</v>
      </c>
      <c r="X35" s="21"/>
      <c r="Y35" s="22" t="s">
        <v>305</v>
      </c>
      <c r="Z35" s="23">
        <v>100</v>
      </c>
      <c r="AA35" s="78">
        <v>0.61</v>
      </c>
      <c r="AB35" s="24">
        <f t="shared" si="4"/>
        <v>61</v>
      </c>
      <c r="AC35" s="21"/>
      <c r="AD35" s="22" t="s">
        <v>305</v>
      </c>
      <c r="AE35" s="23">
        <v>50</v>
      </c>
      <c r="AF35" s="78">
        <v>0.61</v>
      </c>
      <c r="AG35" s="24">
        <f t="shared" si="5"/>
        <v>30.5</v>
      </c>
      <c r="AH35" s="21"/>
      <c r="AI35" s="22" t="s">
        <v>305</v>
      </c>
      <c r="AJ35" s="23"/>
      <c r="AK35" s="78">
        <v>0.61</v>
      </c>
      <c r="AL35" s="24">
        <f t="shared" si="6"/>
        <v>0</v>
      </c>
      <c r="AM35" s="22" t="s">
        <v>305</v>
      </c>
      <c r="AN35" s="23">
        <v>10</v>
      </c>
      <c r="AO35" s="78">
        <v>0.61</v>
      </c>
      <c r="AP35" s="24">
        <f t="shared" si="26"/>
        <v>6.1</v>
      </c>
      <c r="AQ35" s="21"/>
      <c r="AR35" s="22" t="s">
        <v>305</v>
      </c>
      <c r="AS35" s="23">
        <v>300</v>
      </c>
      <c r="AT35" s="78">
        <v>0.61</v>
      </c>
      <c r="AU35" s="24">
        <f t="shared" si="8"/>
        <v>183</v>
      </c>
      <c r="AV35" s="21"/>
      <c r="AW35" s="22" t="s">
        <v>305</v>
      </c>
      <c r="AX35" s="23"/>
      <c r="AY35" s="78">
        <v>0.61</v>
      </c>
      <c r="AZ35" s="24">
        <f t="shared" si="9"/>
        <v>0</v>
      </c>
      <c r="BA35" s="21"/>
      <c r="BB35" s="24"/>
      <c r="BC35" s="23"/>
      <c r="BD35" s="24"/>
      <c r="BE35" s="24">
        <f t="shared" si="10"/>
        <v>0</v>
      </c>
      <c r="BF35" s="21"/>
      <c r="BG35" s="23"/>
      <c r="BH35" s="23"/>
      <c r="BI35" s="24"/>
      <c r="BJ35" s="24">
        <f t="shared" si="11"/>
        <v>0</v>
      </c>
      <c r="BK35" s="21"/>
      <c r="BL35" s="24"/>
      <c r="BM35" s="23"/>
      <c r="BN35" s="24"/>
      <c r="BO35" s="24">
        <f t="shared" si="12"/>
        <v>0</v>
      </c>
      <c r="BP35" s="21"/>
      <c r="BQ35" s="24"/>
      <c r="BR35" s="23"/>
      <c r="BS35" s="24"/>
      <c r="BT35" s="24">
        <f t="shared" si="13"/>
        <v>0</v>
      </c>
      <c r="BU35" s="21"/>
      <c r="BV35" s="24"/>
      <c r="BW35" s="23"/>
      <c r="BX35" s="24"/>
      <c r="BY35" s="24">
        <f t="shared" si="14"/>
        <v>0</v>
      </c>
      <c r="BZ35" s="21"/>
      <c r="CA35" s="24"/>
      <c r="CB35" s="23"/>
      <c r="CC35" s="24"/>
      <c r="CD35" s="24">
        <f t="shared" si="15"/>
        <v>0</v>
      </c>
      <c r="CE35" s="21"/>
      <c r="CF35" s="24"/>
      <c r="CG35" s="23"/>
      <c r="CH35" s="24"/>
      <c r="CI35" s="24">
        <f t="shared" si="16"/>
        <v>0</v>
      </c>
      <c r="CJ35" s="21"/>
      <c r="CK35" s="24"/>
      <c r="CL35" s="23"/>
      <c r="CM35" s="24"/>
      <c r="CN35" s="24">
        <f t="shared" si="17"/>
        <v>0</v>
      </c>
      <c r="CO35" s="21"/>
      <c r="CP35" s="24"/>
      <c r="CQ35" s="23"/>
      <c r="CR35" s="24"/>
      <c r="CS35" s="24">
        <f t="shared" si="18"/>
        <v>0</v>
      </c>
      <c r="CT35" s="21"/>
      <c r="CU35" s="24">
        <f t="shared" si="19"/>
        <v>608</v>
      </c>
      <c r="CV35" s="24">
        <f t="shared" si="21"/>
        <v>0.61</v>
      </c>
      <c r="CW35" s="24">
        <f t="shared" si="27"/>
        <v>370.88</v>
      </c>
      <c r="CX35" s="22" t="s">
        <v>305</v>
      </c>
    </row>
    <row r="36" spans="1:102" ht="67.5" x14ac:dyDescent="0.2">
      <c r="A36" s="37" t="s">
        <v>25</v>
      </c>
      <c r="B36" s="56" t="s">
        <v>200</v>
      </c>
      <c r="C36" s="57" t="s">
        <v>82</v>
      </c>
      <c r="D36" s="21"/>
      <c r="E36" s="22" t="s">
        <v>305</v>
      </c>
      <c r="F36" s="74">
        <v>5</v>
      </c>
      <c r="G36" s="78">
        <v>4.09</v>
      </c>
      <c r="H36" s="75">
        <f t="shared" si="0"/>
        <v>20.45</v>
      </c>
      <c r="I36" s="21"/>
      <c r="J36" s="22" t="s">
        <v>305</v>
      </c>
      <c r="K36" s="22">
        <v>2</v>
      </c>
      <c r="L36" s="78">
        <v>4.09</v>
      </c>
      <c r="M36" s="24">
        <f t="shared" si="24"/>
        <v>8.18</v>
      </c>
      <c r="N36" s="21"/>
      <c r="O36" s="22" t="s">
        <v>305</v>
      </c>
      <c r="P36" s="23">
        <v>15</v>
      </c>
      <c r="Q36" s="78">
        <v>4.09</v>
      </c>
      <c r="R36" s="24">
        <f t="shared" si="2"/>
        <v>61.349999999999994</v>
      </c>
      <c r="S36" s="21"/>
      <c r="T36" s="22" t="s">
        <v>305</v>
      </c>
      <c r="U36" s="23"/>
      <c r="V36" s="78">
        <v>4.09</v>
      </c>
      <c r="W36" s="24">
        <f t="shared" si="3"/>
        <v>0</v>
      </c>
      <c r="X36" s="21"/>
      <c r="Y36" s="22" t="s">
        <v>305</v>
      </c>
      <c r="Z36" s="23">
        <v>10</v>
      </c>
      <c r="AA36" s="78">
        <v>4.09</v>
      </c>
      <c r="AB36" s="24">
        <f t="shared" si="4"/>
        <v>40.9</v>
      </c>
      <c r="AC36" s="21"/>
      <c r="AD36" s="22" t="s">
        <v>305</v>
      </c>
      <c r="AE36" s="23"/>
      <c r="AF36" s="78">
        <v>4.09</v>
      </c>
      <c r="AG36" s="24">
        <f t="shared" si="5"/>
        <v>0</v>
      </c>
      <c r="AH36" s="21"/>
      <c r="AI36" s="22" t="s">
        <v>305</v>
      </c>
      <c r="AJ36" s="23"/>
      <c r="AK36" s="78">
        <v>4.09</v>
      </c>
      <c r="AL36" s="24">
        <f t="shared" si="6"/>
        <v>0</v>
      </c>
      <c r="AM36" s="22" t="s">
        <v>305</v>
      </c>
      <c r="AN36" s="23">
        <v>10</v>
      </c>
      <c r="AO36" s="78">
        <v>4.09</v>
      </c>
      <c r="AP36" s="24">
        <f t="shared" si="26"/>
        <v>40.9</v>
      </c>
      <c r="AQ36" s="21"/>
      <c r="AR36" s="22" t="s">
        <v>305</v>
      </c>
      <c r="AS36" s="23">
        <v>300</v>
      </c>
      <c r="AT36" s="78">
        <v>4.09</v>
      </c>
      <c r="AU36" s="24">
        <f t="shared" si="8"/>
        <v>1227</v>
      </c>
      <c r="AV36" s="21"/>
      <c r="AW36" s="22" t="s">
        <v>305</v>
      </c>
      <c r="AX36" s="23"/>
      <c r="AY36" s="78">
        <v>4.09</v>
      </c>
      <c r="AZ36" s="24">
        <f t="shared" si="9"/>
        <v>0</v>
      </c>
      <c r="BA36" s="21"/>
      <c r="BB36" s="24"/>
      <c r="BC36" s="23"/>
      <c r="BD36" s="24"/>
      <c r="BE36" s="24">
        <f t="shared" si="10"/>
        <v>0</v>
      </c>
      <c r="BF36" s="21"/>
      <c r="BG36" s="24"/>
      <c r="BH36" s="23"/>
      <c r="BI36" s="24"/>
      <c r="BJ36" s="24">
        <f t="shared" si="11"/>
        <v>0</v>
      </c>
      <c r="BK36" s="21"/>
      <c r="BL36" s="24"/>
      <c r="BM36" s="23"/>
      <c r="BN36" s="24"/>
      <c r="BO36" s="24">
        <f t="shared" si="12"/>
        <v>0</v>
      </c>
      <c r="BP36" s="21"/>
      <c r="BQ36" s="24"/>
      <c r="BR36" s="23"/>
      <c r="BS36" s="24"/>
      <c r="BT36" s="24">
        <f t="shared" si="13"/>
        <v>0</v>
      </c>
      <c r="BU36" s="21"/>
      <c r="BV36" s="24"/>
      <c r="BW36" s="23"/>
      <c r="BX36" s="24"/>
      <c r="BY36" s="24">
        <f t="shared" si="14"/>
        <v>0</v>
      </c>
      <c r="BZ36" s="21"/>
      <c r="CA36" s="24"/>
      <c r="CB36" s="23"/>
      <c r="CC36" s="24"/>
      <c r="CD36" s="24">
        <f t="shared" si="15"/>
        <v>0</v>
      </c>
      <c r="CE36" s="21"/>
      <c r="CF36" s="24"/>
      <c r="CG36" s="23"/>
      <c r="CH36" s="24"/>
      <c r="CI36" s="24">
        <f t="shared" si="16"/>
        <v>0</v>
      </c>
      <c r="CJ36" s="21"/>
      <c r="CK36" s="24"/>
      <c r="CL36" s="23"/>
      <c r="CM36" s="24"/>
      <c r="CN36" s="24">
        <f t="shared" si="17"/>
        <v>0</v>
      </c>
      <c r="CO36" s="21"/>
      <c r="CP36" s="24"/>
      <c r="CQ36" s="23"/>
      <c r="CR36" s="24"/>
      <c r="CS36" s="24">
        <f t="shared" si="18"/>
        <v>0</v>
      </c>
      <c r="CT36" s="21"/>
      <c r="CU36" s="24">
        <f t="shared" si="19"/>
        <v>332</v>
      </c>
      <c r="CV36" s="24">
        <f t="shared" si="21"/>
        <v>4.0900000000000007</v>
      </c>
      <c r="CW36" s="24">
        <f t="shared" si="27"/>
        <v>1357.88</v>
      </c>
      <c r="CX36" s="22" t="s">
        <v>305</v>
      </c>
    </row>
    <row r="37" spans="1:102" ht="45" x14ac:dyDescent="0.2">
      <c r="A37" s="37" t="s">
        <v>25</v>
      </c>
      <c r="B37" s="56" t="s">
        <v>201</v>
      </c>
      <c r="C37" s="57" t="s">
        <v>82</v>
      </c>
      <c r="D37" s="21"/>
      <c r="E37" s="22" t="s">
        <v>305</v>
      </c>
      <c r="F37" s="74">
        <v>5</v>
      </c>
      <c r="G37" s="78">
        <v>1.2</v>
      </c>
      <c r="H37" s="75">
        <f t="shared" si="0"/>
        <v>6</v>
      </c>
      <c r="I37" s="21"/>
      <c r="J37" s="22" t="s">
        <v>305</v>
      </c>
      <c r="K37" s="22"/>
      <c r="L37" s="78">
        <v>1.2</v>
      </c>
      <c r="M37" s="24">
        <f t="shared" si="24"/>
        <v>0</v>
      </c>
      <c r="N37" s="21"/>
      <c r="O37" s="22" t="s">
        <v>305</v>
      </c>
      <c r="P37" s="23">
        <v>5</v>
      </c>
      <c r="Q37" s="78">
        <v>1.2</v>
      </c>
      <c r="R37" s="24">
        <f t="shared" si="2"/>
        <v>6</v>
      </c>
      <c r="S37" s="21"/>
      <c r="T37" s="22" t="s">
        <v>305</v>
      </c>
      <c r="U37" s="23"/>
      <c r="V37" s="78">
        <v>1.2</v>
      </c>
      <c r="W37" s="24">
        <f t="shared" si="3"/>
        <v>0</v>
      </c>
      <c r="X37" s="21"/>
      <c r="Y37" s="22" t="s">
        <v>305</v>
      </c>
      <c r="Z37" s="23">
        <v>10</v>
      </c>
      <c r="AA37" s="78">
        <v>1.2</v>
      </c>
      <c r="AB37" s="24">
        <f t="shared" si="4"/>
        <v>12</v>
      </c>
      <c r="AC37" s="21"/>
      <c r="AD37" s="22" t="s">
        <v>305</v>
      </c>
      <c r="AE37" s="23"/>
      <c r="AF37" s="78">
        <v>1.2</v>
      </c>
      <c r="AG37" s="24">
        <f t="shared" si="5"/>
        <v>0</v>
      </c>
      <c r="AH37" s="21"/>
      <c r="AI37" s="22" t="s">
        <v>305</v>
      </c>
      <c r="AJ37" s="23"/>
      <c r="AK37" s="78">
        <v>1.2</v>
      </c>
      <c r="AL37" s="24">
        <f t="shared" si="6"/>
        <v>0</v>
      </c>
      <c r="AM37" s="22" t="s">
        <v>305</v>
      </c>
      <c r="AN37" s="23">
        <v>10</v>
      </c>
      <c r="AO37" s="78">
        <v>1.2</v>
      </c>
      <c r="AP37" s="24">
        <f t="shared" si="26"/>
        <v>12</v>
      </c>
      <c r="AQ37" s="21"/>
      <c r="AR37" s="22" t="s">
        <v>305</v>
      </c>
      <c r="AS37" s="23">
        <v>250</v>
      </c>
      <c r="AT37" s="78">
        <v>1.2</v>
      </c>
      <c r="AU37" s="24">
        <f t="shared" si="8"/>
        <v>300</v>
      </c>
      <c r="AV37" s="21"/>
      <c r="AW37" s="22" t="s">
        <v>305</v>
      </c>
      <c r="AX37" s="23"/>
      <c r="AY37" s="78">
        <v>1.2</v>
      </c>
      <c r="AZ37" s="24">
        <f t="shared" si="9"/>
        <v>0</v>
      </c>
      <c r="BA37" s="21"/>
      <c r="BB37" s="24"/>
      <c r="BC37" s="23"/>
      <c r="BD37" s="24"/>
      <c r="BE37" s="24">
        <f t="shared" si="10"/>
        <v>0</v>
      </c>
      <c r="BF37" s="21"/>
      <c r="BG37" s="24"/>
      <c r="BH37" s="23"/>
      <c r="BI37" s="24"/>
      <c r="BJ37" s="24">
        <f t="shared" si="11"/>
        <v>0</v>
      </c>
      <c r="BK37" s="21"/>
      <c r="BL37" s="24"/>
      <c r="BM37" s="23"/>
      <c r="BN37" s="24"/>
      <c r="BO37" s="24">
        <f t="shared" si="12"/>
        <v>0</v>
      </c>
      <c r="BP37" s="21"/>
      <c r="BQ37" s="24"/>
      <c r="BR37" s="23"/>
      <c r="BS37" s="24"/>
      <c r="BT37" s="24">
        <f t="shared" si="13"/>
        <v>0</v>
      </c>
      <c r="BU37" s="21"/>
      <c r="BV37" s="24"/>
      <c r="BW37" s="23"/>
      <c r="BX37" s="24"/>
      <c r="BY37" s="24">
        <f t="shared" si="14"/>
        <v>0</v>
      </c>
      <c r="BZ37" s="21"/>
      <c r="CA37" s="24"/>
      <c r="CB37" s="23"/>
      <c r="CC37" s="24"/>
      <c r="CD37" s="24">
        <f t="shared" si="15"/>
        <v>0</v>
      </c>
      <c r="CE37" s="21"/>
      <c r="CF37" s="24"/>
      <c r="CG37" s="23"/>
      <c r="CH37" s="24"/>
      <c r="CI37" s="24">
        <f t="shared" si="16"/>
        <v>0</v>
      </c>
      <c r="CJ37" s="21"/>
      <c r="CK37" s="24"/>
      <c r="CL37" s="23"/>
      <c r="CM37" s="24"/>
      <c r="CN37" s="24">
        <f t="shared" si="17"/>
        <v>0</v>
      </c>
      <c r="CO37" s="21"/>
      <c r="CP37" s="24"/>
      <c r="CQ37" s="23"/>
      <c r="CR37" s="24"/>
      <c r="CS37" s="24">
        <f t="shared" si="18"/>
        <v>0</v>
      </c>
      <c r="CT37" s="21"/>
      <c r="CU37" s="24">
        <f t="shared" si="19"/>
        <v>270</v>
      </c>
      <c r="CV37" s="24">
        <f t="shared" si="21"/>
        <v>1.2</v>
      </c>
      <c r="CW37" s="24">
        <f t="shared" si="27"/>
        <v>324</v>
      </c>
      <c r="CX37" s="22" t="s">
        <v>305</v>
      </c>
    </row>
    <row r="38" spans="1:102" ht="33.75" x14ac:dyDescent="0.2">
      <c r="A38" s="38" t="s">
        <v>25</v>
      </c>
      <c r="B38" s="56" t="s">
        <v>202</v>
      </c>
      <c r="C38" s="57" t="s">
        <v>82</v>
      </c>
      <c r="D38" s="21"/>
      <c r="E38" s="22" t="s">
        <v>305</v>
      </c>
      <c r="F38" s="74">
        <v>5</v>
      </c>
      <c r="G38" s="78">
        <v>1.19</v>
      </c>
      <c r="H38" s="75">
        <f t="shared" si="0"/>
        <v>5.9499999999999993</v>
      </c>
      <c r="I38" s="21"/>
      <c r="J38" s="22" t="s">
        <v>305</v>
      </c>
      <c r="K38" s="22">
        <v>2</v>
      </c>
      <c r="L38" s="78">
        <v>1.19</v>
      </c>
      <c r="M38" s="24">
        <f t="shared" si="24"/>
        <v>2.38</v>
      </c>
      <c r="N38" s="21"/>
      <c r="O38" s="22" t="s">
        <v>305</v>
      </c>
      <c r="P38" s="23">
        <v>5</v>
      </c>
      <c r="Q38" s="78">
        <v>1.19</v>
      </c>
      <c r="R38" s="24">
        <f t="shared" si="2"/>
        <v>5.9499999999999993</v>
      </c>
      <c r="S38" s="21"/>
      <c r="T38" s="22" t="s">
        <v>305</v>
      </c>
      <c r="U38" s="23"/>
      <c r="V38" s="78">
        <v>1.19</v>
      </c>
      <c r="W38" s="24">
        <f t="shared" si="3"/>
        <v>0</v>
      </c>
      <c r="X38" s="21"/>
      <c r="Y38" s="22" t="s">
        <v>305</v>
      </c>
      <c r="Z38" s="23">
        <v>10</v>
      </c>
      <c r="AA38" s="78">
        <v>1.19</v>
      </c>
      <c r="AB38" s="24">
        <f t="shared" si="4"/>
        <v>11.899999999999999</v>
      </c>
      <c r="AC38" s="21"/>
      <c r="AD38" s="22" t="s">
        <v>305</v>
      </c>
      <c r="AE38" s="23"/>
      <c r="AF38" s="78">
        <v>1.19</v>
      </c>
      <c r="AG38" s="24">
        <f t="shared" si="5"/>
        <v>0</v>
      </c>
      <c r="AH38" s="21"/>
      <c r="AI38" s="22" t="s">
        <v>305</v>
      </c>
      <c r="AJ38" s="23"/>
      <c r="AK38" s="78">
        <v>1.19</v>
      </c>
      <c r="AL38" s="24">
        <f t="shared" si="6"/>
        <v>0</v>
      </c>
      <c r="AM38" s="22" t="s">
        <v>305</v>
      </c>
      <c r="AN38" s="23">
        <v>10</v>
      </c>
      <c r="AO38" s="78">
        <v>1.19</v>
      </c>
      <c r="AP38" s="24">
        <f t="shared" si="26"/>
        <v>11.899999999999999</v>
      </c>
      <c r="AQ38" s="21"/>
      <c r="AR38" s="22" t="s">
        <v>305</v>
      </c>
      <c r="AS38" s="23">
        <v>250</v>
      </c>
      <c r="AT38" s="78">
        <v>1.19</v>
      </c>
      <c r="AU38" s="24">
        <f t="shared" si="8"/>
        <v>297.5</v>
      </c>
      <c r="AV38" s="21"/>
      <c r="AW38" s="22" t="s">
        <v>305</v>
      </c>
      <c r="AX38" s="23"/>
      <c r="AY38" s="78">
        <v>1.19</v>
      </c>
      <c r="AZ38" s="24">
        <f t="shared" si="9"/>
        <v>0</v>
      </c>
      <c r="BA38" s="21"/>
      <c r="BB38" s="24"/>
      <c r="BC38" s="23"/>
      <c r="BD38" s="24"/>
      <c r="BE38" s="24">
        <f t="shared" si="10"/>
        <v>0</v>
      </c>
      <c r="BF38" s="21"/>
      <c r="BG38" s="24"/>
      <c r="BH38" s="23"/>
      <c r="BI38" s="24"/>
      <c r="BJ38" s="24">
        <f t="shared" si="11"/>
        <v>0</v>
      </c>
      <c r="BK38" s="21"/>
      <c r="BL38" s="24"/>
      <c r="BM38" s="23"/>
      <c r="BN38" s="24"/>
      <c r="BO38" s="24">
        <f t="shared" si="12"/>
        <v>0</v>
      </c>
      <c r="BP38" s="21"/>
      <c r="BQ38" s="24"/>
      <c r="BR38" s="23"/>
      <c r="BS38" s="24"/>
      <c r="BT38" s="24">
        <f t="shared" si="13"/>
        <v>0</v>
      </c>
      <c r="BU38" s="21"/>
      <c r="BV38" s="24"/>
      <c r="BW38" s="23"/>
      <c r="BX38" s="24"/>
      <c r="BY38" s="24">
        <f t="shared" si="14"/>
        <v>0</v>
      </c>
      <c r="BZ38" s="21"/>
      <c r="CA38" s="24"/>
      <c r="CB38" s="23"/>
      <c r="CC38" s="24"/>
      <c r="CD38" s="24">
        <f t="shared" si="15"/>
        <v>0</v>
      </c>
      <c r="CE38" s="21"/>
      <c r="CF38" s="24"/>
      <c r="CG38" s="23"/>
      <c r="CH38" s="24"/>
      <c r="CI38" s="24">
        <f t="shared" si="16"/>
        <v>0</v>
      </c>
      <c r="CJ38" s="21"/>
      <c r="CK38" s="24"/>
      <c r="CL38" s="23"/>
      <c r="CM38" s="24"/>
      <c r="CN38" s="24">
        <f t="shared" si="17"/>
        <v>0</v>
      </c>
      <c r="CO38" s="21"/>
      <c r="CP38" s="24"/>
      <c r="CQ38" s="23"/>
      <c r="CR38" s="24"/>
      <c r="CS38" s="24">
        <f t="shared" si="18"/>
        <v>0</v>
      </c>
      <c r="CT38" s="21"/>
      <c r="CU38" s="24">
        <f t="shared" si="19"/>
        <v>272</v>
      </c>
      <c r="CV38" s="24">
        <f t="shared" si="21"/>
        <v>1.1899999999999997</v>
      </c>
      <c r="CW38" s="24">
        <f t="shared" si="27"/>
        <v>323.67999999999995</v>
      </c>
      <c r="CX38" s="22" t="s">
        <v>305</v>
      </c>
    </row>
    <row r="39" spans="1:102" ht="45" x14ac:dyDescent="0.2">
      <c r="A39" s="38" t="s">
        <v>25</v>
      </c>
      <c r="B39" s="56" t="s">
        <v>203</v>
      </c>
      <c r="C39" s="57" t="s">
        <v>79</v>
      </c>
      <c r="D39" s="21"/>
      <c r="E39" s="22" t="s">
        <v>305</v>
      </c>
      <c r="F39" s="74">
        <v>5</v>
      </c>
      <c r="G39" s="78">
        <v>1.34</v>
      </c>
      <c r="H39" s="75">
        <f t="shared" si="0"/>
        <v>6.7</v>
      </c>
      <c r="I39" s="21"/>
      <c r="J39" s="22" t="s">
        <v>305</v>
      </c>
      <c r="K39" s="22">
        <v>1</v>
      </c>
      <c r="L39" s="78">
        <v>1.34</v>
      </c>
      <c r="M39" s="24">
        <f t="shared" si="24"/>
        <v>1.34</v>
      </c>
      <c r="N39" s="21"/>
      <c r="O39" s="22" t="s">
        <v>305</v>
      </c>
      <c r="P39" s="23">
        <v>5</v>
      </c>
      <c r="Q39" s="78">
        <v>1.34</v>
      </c>
      <c r="R39" s="24">
        <f t="shared" si="2"/>
        <v>6.7</v>
      </c>
      <c r="S39" s="21"/>
      <c r="T39" s="22" t="s">
        <v>305</v>
      </c>
      <c r="U39" s="23"/>
      <c r="V39" s="78">
        <v>1.34</v>
      </c>
      <c r="W39" s="24">
        <f t="shared" si="3"/>
        <v>0</v>
      </c>
      <c r="X39" s="21"/>
      <c r="Y39" s="22" t="s">
        <v>305</v>
      </c>
      <c r="Z39" s="23">
        <v>10</v>
      </c>
      <c r="AA39" s="78">
        <v>1.34</v>
      </c>
      <c r="AB39" s="24">
        <f t="shared" si="4"/>
        <v>13.4</v>
      </c>
      <c r="AC39" s="21"/>
      <c r="AD39" s="22" t="s">
        <v>305</v>
      </c>
      <c r="AE39" s="23"/>
      <c r="AF39" s="78">
        <v>1.34</v>
      </c>
      <c r="AG39" s="24">
        <f t="shared" si="5"/>
        <v>0</v>
      </c>
      <c r="AH39" s="21"/>
      <c r="AI39" s="22" t="s">
        <v>305</v>
      </c>
      <c r="AJ39" s="23"/>
      <c r="AK39" s="78">
        <v>1.34</v>
      </c>
      <c r="AL39" s="24">
        <f t="shared" si="6"/>
        <v>0</v>
      </c>
      <c r="AM39" s="22" t="s">
        <v>305</v>
      </c>
      <c r="AN39" s="23">
        <v>10</v>
      </c>
      <c r="AO39" s="78">
        <v>1.34</v>
      </c>
      <c r="AP39" s="24">
        <f t="shared" si="26"/>
        <v>13.4</v>
      </c>
      <c r="AQ39" s="21"/>
      <c r="AR39" s="22" t="s">
        <v>305</v>
      </c>
      <c r="AS39" s="23">
        <v>250</v>
      </c>
      <c r="AT39" s="78">
        <v>1.34</v>
      </c>
      <c r="AU39" s="24">
        <f t="shared" si="8"/>
        <v>335</v>
      </c>
      <c r="AV39" s="21"/>
      <c r="AW39" s="22" t="s">
        <v>305</v>
      </c>
      <c r="AX39" s="23"/>
      <c r="AY39" s="78">
        <v>1.34</v>
      </c>
      <c r="AZ39" s="24">
        <f t="shared" si="9"/>
        <v>0</v>
      </c>
      <c r="BA39" s="21"/>
      <c r="BB39" s="24"/>
      <c r="BC39" s="23"/>
      <c r="BD39" s="24"/>
      <c r="BE39" s="24">
        <f t="shared" si="10"/>
        <v>0</v>
      </c>
      <c r="BF39" s="21"/>
      <c r="BG39" s="24"/>
      <c r="BH39" s="23"/>
      <c r="BI39" s="24"/>
      <c r="BJ39" s="24">
        <f t="shared" si="11"/>
        <v>0</v>
      </c>
      <c r="BK39" s="21"/>
      <c r="BL39" s="24"/>
      <c r="BM39" s="23"/>
      <c r="BN39" s="24"/>
      <c r="BO39" s="24">
        <f t="shared" si="12"/>
        <v>0</v>
      </c>
      <c r="BP39" s="21"/>
      <c r="BQ39" s="24"/>
      <c r="BR39" s="23"/>
      <c r="BS39" s="24"/>
      <c r="BT39" s="24">
        <f t="shared" si="13"/>
        <v>0</v>
      </c>
      <c r="BU39" s="21"/>
      <c r="BV39" s="24"/>
      <c r="BW39" s="23"/>
      <c r="BX39" s="24"/>
      <c r="BY39" s="24">
        <f t="shared" si="14"/>
        <v>0</v>
      </c>
      <c r="BZ39" s="21"/>
      <c r="CA39" s="24"/>
      <c r="CB39" s="23"/>
      <c r="CC39" s="24"/>
      <c r="CD39" s="24">
        <f t="shared" si="15"/>
        <v>0</v>
      </c>
      <c r="CE39" s="21"/>
      <c r="CF39" s="24"/>
      <c r="CG39" s="23"/>
      <c r="CH39" s="24"/>
      <c r="CI39" s="24">
        <f t="shared" si="16"/>
        <v>0</v>
      </c>
      <c r="CJ39" s="21"/>
      <c r="CK39" s="24"/>
      <c r="CL39" s="23"/>
      <c r="CM39" s="24"/>
      <c r="CN39" s="24">
        <f t="shared" si="17"/>
        <v>0</v>
      </c>
      <c r="CO39" s="21"/>
      <c r="CP39" s="24"/>
      <c r="CQ39" s="23"/>
      <c r="CR39" s="24"/>
      <c r="CS39" s="24">
        <f t="shared" si="18"/>
        <v>0</v>
      </c>
      <c r="CT39" s="21"/>
      <c r="CU39" s="24">
        <f t="shared" si="19"/>
        <v>271</v>
      </c>
      <c r="CV39" s="24">
        <f t="shared" si="21"/>
        <v>1.3399999999999996</v>
      </c>
      <c r="CW39" s="24">
        <f t="shared" si="27"/>
        <v>363.13999999999993</v>
      </c>
      <c r="CX39" s="22" t="s">
        <v>305</v>
      </c>
    </row>
    <row r="40" spans="1:102" ht="33.75" x14ac:dyDescent="0.2">
      <c r="A40" s="38" t="s">
        <v>25</v>
      </c>
      <c r="B40" s="56" t="s">
        <v>53</v>
      </c>
      <c r="C40" s="57" t="s">
        <v>79</v>
      </c>
      <c r="D40" s="21"/>
      <c r="E40" s="22" t="s">
        <v>305</v>
      </c>
      <c r="F40" s="74">
        <v>2</v>
      </c>
      <c r="G40" s="78">
        <v>68.31</v>
      </c>
      <c r="H40" s="75">
        <f t="shared" si="0"/>
        <v>136.62</v>
      </c>
      <c r="I40" s="21"/>
      <c r="J40" s="22" t="s">
        <v>305</v>
      </c>
      <c r="K40" s="22"/>
      <c r="L40" s="78">
        <v>68.31</v>
      </c>
      <c r="M40" s="24">
        <f t="shared" si="24"/>
        <v>0</v>
      </c>
      <c r="N40" s="21"/>
      <c r="O40" s="22" t="s">
        <v>305</v>
      </c>
      <c r="P40" s="23">
        <v>5</v>
      </c>
      <c r="Q40" s="78">
        <v>68.31</v>
      </c>
      <c r="R40" s="24">
        <f t="shared" si="2"/>
        <v>341.55</v>
      </c>
      <c r="S40" s="21"/>
      <c r="T40" s="22" t="s">
        <v>305</v>
      </c>
      <c r="U40" s="23"/>
      <c r="V40" s="78">
        <v>68.31</v>
      </c>
      <c r="W40" s="24">
        <f t="shared" si="3"/>
        <v>0</v>
      </c>
      <c r="X40" s="21"/>
      <c r="Y40" s="22" t="s">
        <v>305</v>
      </c>
      <c r="Z40" s="23">
        <v>1</v>
      </c>
      <c r="AA40" s="78">
        <v>68.31</v>
      </c>
      <c r="AB40" s="24">
        <f t="shared" si="4"/>
        <v>68.31</v>
      </c>
      <c r="AC40" s="21"/>
      <c r="AD40" s="22" t="s">
        <v>305</v>
      </c>
      <c r="AE40" s="23"/>
      <c r="AF40" s="78">
        <v>68.31</v>
      </c>
      <c r="AG40" s="24">
        <f t="shared" si="5"/>
        <v>0</v>
      </c>
      <c r="AH40" s="21"/>
      <c r="AI40" s="22" t="s">
        <v>305</v>
      </c>
      <c r="AJ40" s="23"/>
      <c r="AK40" s="78">
        <v>68.31</v>
      </c>
      <c r="AL40" s="24">
        <f t="shared" si="6"/>
        <v>0</v>
      </c>
      <c r="AM40" s="22" t="s">
        <v>305</v>
      </c>
      <c r="AN40" s="23"/>
      <c r="AO40" s="78">
        <v>68.31</v>
      </c>
      <c r="AP40" s="24">
        <f t="shared" si="26"/>
        <v>0</v>
      </c>
      <c r="AQ40" s="21"/>
      <c r="AR40" s="22" t="s">
        <v>305</v>
      </c>
      <c r="AS40" s="23">
        <v>150</v>
      </c>
      <c r="AT40" s="78">
        <v>68.31</v>
      </c>
      <c r="AU40" s="24">
        <f t="shared" si="8"/>
        <v>10246.5</v>
      </c>
      <c r="AV40" s="21"/>
      <c r="AW40" s="22" t="s">
        <v>305</v>
      </c>
      <c r="AX40" s="23"/>
      <c r="AY40" s="78">
        <v>68.31</v>
      </c>
      <c r="AZ40" s="24">
        <f t="shared" si="9"/>
        <v>0</v>
      </c>
      <c r="BA40" s="21"/>
      <c r="BB40" s="24"/>
      <c r="BC40" s="23"/>
      <c r="BD40" s="24"/>
      <c r="BE40" s="24">
        <f t="shared" si="10"/>
        <v>0</v>
      </c>
      <c r="BF40" s="21"/>
      <c r="BG40" s="24"/>
      <c r="BH40" s="23"/>
      <c r="BI40" s="24"/>
      <c r="BJ40" s="24">
        <f t="shared" si="11"/>
        <v>0</v>
      </c>
      <c r="BK40" s="21"/>
      <c r="BL40" s="24"/>
      <c r="BM40" s="23"/>
      <c r="BN40" s="24"/>
      <c r="BO40" s="24">
        <f t="shared" si="12"/>
        <v>0</v>
      </c>
      <c r="BP40" s="21"/>
      <c r="BQ40" s="24"/>
      <c r="BR40" s="23"/>
      <c r="BS40" s="24"/>
      <c r="BT40" s="24">
        <f t="shared" si="13"/>
        <v>0</v>
      </c>
      <c r="BU40" s="21"/>
      <c r="BV40" s="24"/>
      <c r="BW40" s="23"/>
      <c r="BX40" s="24"/>
      <c r="BY40" s="24">
        <f t="shared" si="14"/>
        <v>0</v>
      </c>
      <c r="BZ40" s="21"/>
      <c r="CA40" s="24"/>
      <c r="CB40" s="23"/>
      <c r="CC40" s="24"/>
      <c r="CD40" s="24">
        <f t="shared" si="15"/>
        <v>0</v>
      </c>
      <c r="CE40" s="21"/>
      <c r="CF40" s="24"/>
      <c r="CG40" s="23"/>
      <c r="CH40" s="24"/>
      <c r="CI40" s="24">
        <f t="shared" si="16"/>
        <v>0</v>
      </c>
      <c r="CJ40" s="21"/>
      <c r="CK40" s="24"/>
      <c r="CL40" s="23"/>
      <c r="CM40" s="24"/>
      <c r="CN40" s="24">
        <f t="shared" si="17"/>
        <v>0</v>
      </c>
      <c r="CO40" s="21"/>
      <c r="CP40" s="24"/>
      <c r="CQ40" s="23"/>
      <c r="CR40" s="24"/>
      <c r="CS40" s="24">
        <f t="shared" si="18"/>
        <v>0</v>
      </c>
      <c r="CT40" s="21"/>
      <c r="CU40" s="24">
        <f t="shared" si="19"/>
        <v>158</v>
      </c>
      <c r="CV40" s="24">
        <f t="shared" si="21"/>
        <v>68.31</v>
      </c>
      <c r="CW40" s="24">
        <f t="shared" si="27"/>
        <v>10792.98</v>
      </c>
      <c r="CX40" s="22" t="s">
        <v>305</v>
      </c>
    </row>
    <row r="41" spans="1:102" ht="33.75" x14ac:dyDescent="0.2">
      <c r="A41" s="37" t="s">
        <v>25</v>
      </c>
      <c r="B41" s="56" t="s">
        <v>54</v>
      </c>
      <c r="C41" s="57" t="s">
        <v>79</v>
      </c>
      <c r="D41" s="21"/>
      <c r="E41" s="22" t="s">
        <v>305</v>
      </c>
      <c r="F41" s="74">
        <v>0</v>
      </c>
      <c r="G41" s="78">
        <v>69.150000000000006</v>
      </c>
      <c r="H41" s="75">
        <f t="shared" si="0"/>
        <v>0</v>
      </c>
      <c r="I41" s="21"/>
      <c r="J41" s="22" t="s">
        <v>305</v>
      </c>
      <c r="K41" s="22">
        <v>1</v>
      </c>
      <c r="L41" s="78">
        <v>69.150000000000006</v>
      </c>
      <c r="M41" s="24">
        <f t="shared" si="24"/>
        <v>69.150000000000006</v>
      </c>
      <c r="N41" s="21"/>
      <c r="O41" s="22" t="s">
        <v>305</v>
      </c>
      <c r="P41" s="23">
        <v>5</v>
      </c>
      <c r="Q41" s="78">
        <v>69.150000000000006</v>
      </c>
      <c r="R41" s="24">
        <f t="shared" si="2"/>
        <v>345.75</v>
      </c>
      <c r="S41" s="21"/>
      <c r="T41" s="22" t="s">
        <v>305</v>
      </c>
      <c r="U41" s="23"/>
      <c r="V41" s="78">
        <v>69.150000000000006</v>
      </c>
      <c r="W41" s="24">
        <f t="shared" si="3"/>
        <v>0</v>
      </c>
      <c r="X41" s="21"/>
      <c r="Y41" s="22" t="s">
        <v>305</v>
      </c>
      <c r="Z41" s="23">
        <v>1</v>
      </c>
      <c r="AA41" s="78">
        <v>69.150000000000006</v>
      </c>
      <c r="AB41" s="24">
        <f t="shared" si="4"/>
        <v>69.150000000000006</v>
      </c>
      <c r="AC41" s="21"/>
      <c r="AD41" s="22" t="s">
        <v>305</v>
      </c>
      <c r="AE41" s="23"/>
      <c r="AF41" s="78">
        <v>69.150000000000006</v>
      </c>
      <c r="AG41" s="24">
        <f t="shared" si="5"/>
        <v>0</v>
      </c>
      <c r="AH41" s="21"/>
      <c r="AI41" s="22" t="s">
        <v>305</v>
      </c>
      <c r="AJ41" s="23"/>
      <c r="AK41" s="78">
        <v>69.150000000000006</v>
      </c>
      <c r="AL41" s="24">
        <f t="shared" si="6"/>
        <v>0</v>
      </c>
      <c r="AM41" s="22" t="s">
        <v>305</v>
      </c>
      <c r="AN41" s="23"/>
      <c r="AO41" s="78">
        <v>69.150000000000006</v>
      </c>
      <c r="AP41" s="24">
        <f t="shared" si="26"/>
        <v>0</v>
      </c>
      <c r="AQ41" s="21"/>
      <c r="AR41" s="22" t="s">
        <v>305</v>
      </c>
      <c r="AS41" s="23">
        <v>150</v>
      </c>
      <c r="AT41" s="78">
        <v>69.150000000000006</v>
      </c>
      <c r="AU41" s="24">
        <f t="shared" si="8"/>
        <v>10372.5</v>
      </c>
      <c r="AV41" s="21"/>
      <c r="AW41" s="22" t="s">
        <v>305</v>
      </c>
      <c r="AX41" s="23">
        <v>10</v>
      </c>
      <c r="AY41" s="78">
        <v>69.150000000000006</v>
      </c>
      <c r="AZ41" s="24">
        <f t="shared" si="9"/>
        <v>691.5</v>
      </c>
      <c r="BA41" s="21"/>
      <c r="BB41" s="24"/>
      <c r="BC41" s="23"/>
      <c r="BD41" s="24"/>
      <c r="BE41" s="24">
        <f t="shared" si="10"/>
        <v>0</v>
      </c>
      <c r="BF41" s="21"/>
      <c r="BG41" s="23"/>
      <c r="BH41" s="23"/>
      <c r="BI41" s="24"/>
      <c r="BJ41" s="24">
        <f t="shared" si="11"/>
        <v>0</v>
      </c>
      <c r="BK41" s="21"/>
      <c r="BL41" s="24"/>
      <c r="BM41" s="23"/>
      <c r="BN41" s="24"/>
      <c r="BO41" s="24">
        <f t="shared" si="12"/>
        <v>0</v>
      </c>
      <c r="BP41" s="21"/>
      <c r="BQ41" s="24"/>
      <c r="BR41" s="23"/>
      <c r="BS41" s="24"/>
      <c r="BT41" s="24">
        <f t="shared" si="13"/>
        <v>0</v>
      </c>
      <c r="BU41" s="21"/>
      <c r="BV41" s="24"/>
      <c r="BW41" s="23"/>
      <c r="BX41" s="24"/>
      <c r="BY41" s="24">
        <f t="shared" si="14"/>
        <v>0</v>
      </c>
      <c r="BZ41" s="21"/>
      <c r="CA41" s="24"/>
      <c r="CB41" s="23"/>
      <c r="CC41" s="24"/>
      <c r="CD41" s="24">
        <f t="shared" si="15"/>
        <v>0</v>
      </c>
      <c r="CE41" s="21"/>
      <c r="CF41" s="24"/>
      <c r="CG41" s="23"/>
      <c r="CH41" s="24"/>
      <c r="CI41" s="24">
        <f t="shared" si="16"/>
        <v>0</v>
      </c>
      <c r="CJ41" s="21"/>
      <c r="CK41" s="24"/>
      <c r="CL41" s="23"/>
      <c r="CM41" s="24"/>
      <c r="CN41" s="24">
        <f t="shared" si="17"/>
        <v>0</v>
      </c>
      <c r="CO41" s="21"/>
      <c r="CP41" s="24"/>
      <c r="CQ41" s="23"/>
      <c r="CR41" s="24"/>
      <c r="CS41" s="24">
        <f t="shared" si="18"/>
        <v>0</v>
      </c>
      <c r="CT41" s="21"/>
      <c r="CU41" s="24">
        <f t="shared" si="19"/>
        <v>167</v>
      </c>
      <c r="CV41" s="24">
        <f t="shared" si="21"/>
        <v>69.149999999999991</v>
      </c>
      <c r="CW41" s="24">
        <f t="shared" si="27"/>
        <v>11548.05</v>
      </c>
      <c r="CX41" s="22" t="s">
        <v>305</v>
      </c>
    </row>
    <row r="42" spans="1:102" ht="33.75" x14ac:dyDescent="0.2">
      <c r="A42" s="37" t="s">
        <v>25</v>
      </c>
      <c r="B42" s="56" t="s">
        <v>55</v>
      </c>
      <c r="C42" s="57" t="s">
        <v>80</v>
      </c>
      <c r="D42" s="21"/>
      <c r="E42" s="22" t="s">
        <v>305</v>
      </c>
      <c r="F42" s="74">
        <v>0</v>
      </c>
      <c r="G42" s="78">
        <v>69.150000000000006</v>
      </c>
      <c r="H42" s="75">
        <f t="shared" si="0"/>
        <v>0</v>
      </c>
      <c r="I42" s="21"/>
      <c r="J42" s="22" t="s">
        <v>305</v>
      </c>
      <c r="K42" s="22"/>
      <c r="L42" s="78">
        <v>69.150000000000006</v>
      </c>
      <c r="M42" s="24">
        <f t="shared" si="24"/>
        <v>0</v>
      </c>
      <c r="N42" s="21"/>
      <c r="O42" s="22" t="s">
        <v>305</v>
      </c>
      <c r="P42" s="23">
        <v>5</v>
      </c>
      <c r="Q42" s="78">
        <v>69.150000000000006</v>
      </c>
      <c r="R42" s="24">
        <f t="shared" si="2"/>
        <v>345.75</v>
      </c>
      <c r="S42" s="21"/>
      <c r="T42" s="22" t="s">
        <v>305</v>
      </c>
      <c r="U42" s="23"/>
      <c r="V42" s="78">
        <v>69.150000000000006</v>
      </c>
      <c r="W42" s="24">
        <f t="shared" si="3"/>
        <v>0</v>
      </c>
      <c r="X42" s="21"/>
      <c r="Y42" s="22" t="s">
        <v>305</v>
      </c>
      <c r="Z42" s="23">
        <v>1</v>
      </c>
      <c r="AA42" s="78">
        <v>69.150000000000006</v>
      </c>
      <c r="AB42" s="24">
        <f t="shared" si="4"/>
        <v>69.150000000000006</v>
      </c>
      <c r="AC42" s="21"/>
      <c r="AD42" s="22" t="s">
        <v>305</v>
      </c>
      <c r="AE42" s="23"/>
      <c r="AF42" s="78">
        <v>69.150000000000006</v>
      </c>
      <c r="AG42" s="24">
        <f t="shared" si="5"/>
        <v>0</v>
      </c>
      <c r="AH42" s="21"/>
      <c r="AI42" s="22" t="s">
        <v>305</v>
      </c>
      <c r="AJ42" s="23"/>
      <c r="AK42" s="78">
        <v>69.150000000000006</v>
      </c>
      <c r="AL42" s="24">
        <f t="shared" si="6"/>
        <v>0</v>
      </c>
      <c r="AM42" s="22" t="s">
        <v>305</v>
      </c>
      <c r="AN42" s="23"/>
      <c r="AO42" s="78">
        <v>69.150000000000006</v>
      </c>
      <c r="AP42" s="24">
        <f t="shared" si="26"/>
        <v>0</v>
      </c>
      <c r="AQ42" s="21"/>
      <c r="AR42" s="22" t="s">
        <v>305</v>
      </c>
      <c r="AS42" s="23">
        <v>150</v>
      </c>
      <c r="AT42" s="78">
        <v>69.150000000000006</v>
      </c>
      <c r="AU42" s="24">
        <f t="shared" si="8"/>
        <v>10372.5</v>
      </c>
      <c r="AV42" s="21"/>
      <c r="AW42" s="22" t="s">
        <v>305</v>
      </c>
      <c r="AX42" s="23">
        <v>20</v>
      </c>
      <c r="AY42" s="78">
        <v>69.150000000000006</v>
      </c>
      <c r="AZ42" s="24">
        <f t="shared" si="9"/>
        <v>1383</v>
      </c>
      <c r="BA42" s="21"/>
      <c r="BB42" s="24"/>
      <c r="BC42" s="23"/>
      <c r="BD42" s="24"/>
      <c r="BE42" s="24">
        <f t="shared" si="10"/>
        <v>0</v>
      </c>
      <c r="BF42" s="21"/>
      <c r="BG42" s="23"/>
      <c r="BH42" s="23"/>
      <c r="BI42" s="24"/>
      <c r="BJ42" s="24">
        <f t="shared" si="11"/>
        <v>0</v>
      </c>
      <c r="BK42" s="21"/>
      <c r="BL42" s="24"/>
      <c r="BM42" s="23"/>
      <c r="BN42" s="24"/>
      <c r="BO42" s="24">
        <f t="shared" si="12"/>
        <v>0</v>
      </c>
      <c r="BP42" s="21"/>
      <c r="BQ42" s="24"/>
      <c r="BR42" s="23"/>
      <c r="BS42" s="24"/>
      <c r="BT42" s="24">
        <f t="shared" si="13"/>
        <v>0</v>
      </c>
      <c r="BU42" s="21"/>
      <c r="BV42" s="24"/>
      <c r="BW42" s="23"/>
      <c r="BX42" s="24"/>
      <c r="BY42" s="24">
        <f t="shared" si="14"/>
        <v>0</v>
      </c>
      <c r="BZ42" s="21"/>
      <c r="CA42" s="24"/>
      <c r="CB42" s="23"/>
      <c r="CC42" s="24"/>
      <c r="CD42" s="24">
        <f t="shared" si="15"/>
        <v>0</v>
      </c>
      <c r="CE42" s="21"/>
      <c r="CF42" s="24"/>
      <c r="CG42" s="23"/>
      <c r="CH42" s="24"/>
      <c r="CI42" s="24">
        <f t="shared" si="16"/>
        <v>0</v>
      </c>
      <c r="CJ42" s="21"/>
      <c r="CK42" s="24"/>
      <c r="CL42" s="23"/>
      <c r="CM42" s="24"/>
      <c r="CN42" s="24">
        <f t="shared" si="17"/>
        <v>0</v>
      </c>
      <c r="CO42" s="21"/>
      <c r="CP42" s="24"/>
      <c r="CQ42" s="23"/>
      <c r="CR42" s="24"/>
      <c r="CS42" s="24">
        <f t="shared" si="18"/>
        <v>0</v>
      </c>
      <c r="CT42" s="21"/>
      <c r="CU42" s="24">
        <f t="shared" ref="CU42:CU73" si="28">SUM(CQ42+CL42+CG42+CB42+BW42+BR42+BM42+BH42+BC42+AX42++AS42+AJ42+AE42+Z42+U42+P42+K42+F42)</f>
        <v>176</v>
      </c>
      <c r="CV42" s="24">
        <f t="shared" si="21"/>
        <v>69.149999999999991</v>
      </c>
      <c r="CW42" s="24">
        <f t="shared" si="27"/>
        <v>12170.4</v>
      </c>
      <c r="CX42" s="22" t="s">
        <v>305</v>
      </c>
    </row>
    <row r="43" spans="1:102" ht="33.75" x14ac:dyDescent="0.2">
      <c r="A43" s="37" t="s">
        <v>25</v>
      </c>
      <c r="B43" s="56" t="s">
        <v>56</v>
      </c>
      <c r="C43" s="57" t="s">
        <v>80</v>
      </c>
      <c r="D43" s="21"/>
      <c r="E43" s="22" t="s">
        <v>305</v>
      </c>
      <c r="F43" s="74">
        <v>0</v>
      </c>
      <c r="G43" s="78">
        <v>69.150000000000006</v>
      </c>
      <c r="H43" s="75">
        <f t="shared" si="0"/>
        <v>0</v>
      </c>
      <c r="I43" s="21"/>
      <c r="J43" s="22" t="s">
        <v>305</v>
      </c>
      <c r="K43" s="22"/>
      <c r="L43" s="78">
        <v>69.150000000000006</v>
      </c>
      <c r="M43" s="24">
        <f t="shared" si="24"/>
        <v>0</v>
      </c>
      <c r="N43" s="21"/>
      <c r="O43" s="22" t="s">
        <v>305</v>
      </c>
      <c r="P43" s="23">
        <v>5</v>
      </c>
      <c r="Q43" s="78">
        <v>69.150000000000006</v>
      </c>
      <c r="R43" s="24">
        <f t="shared" si="2"/>
        <v>345.75</v>
      </c>
      <c r="S43" s="21"/>
      <c r="T43" s="22" t="s">
        <v>305</v>
      </c>
      <c r="U43" s="23"/>
      <c r="V43" s="78">
        <v>69.150000000000006</v>
      </c>
      <c r="W43" s="24">
        <f t="shared" si="3"/>
        <v>0</v>
      </c>
      <c r="X43" s="21"/>
      <c r="Y43" s="22" t="s">
        <v>305</v>
      </c>
      <c r="Z43" s="23">
        <v>1</v>
      </c>
      <c r="AA43" s="78">
        <v>69.150000000000006</v>
      </c>
      <c r="AB43" s="24">
        <f t="shared" si="4"/>
        <v>69.150000000000006</v>
      </c>
      <c r="AC43" s="21"/>
      <c r="AD43" s="22" t="s">
        <v>305</v>
      </c>
      <c r="AE43" s="23"/>
      <c r="AF43" s="78">
        <v>69.150000000000006</v>
      </c>
      <c r="AG43" s="24">
        <f t="shared" si="5"/>
        <v>0</v>
      </c>
      <c r="AH43" s="21"/>
      <c r="AI43" s="22" t="s">
        <v>305</v>
      </c>
      <c r="AJ43" s="23"/>
      <c r="AK43" s="78">
        <v>69.150000000000006</v>
      </c>
      <c r="AL43" s="24">
        <f t="shared" si="6"/>
        <v>0</v>
      </c>
      <c r="AM43" s="22" t="s">
        <v>305</v>
      </c>
      <c r="AN43" s="23"/>
      <c r="AO43" s="78">
        <v>69.150000000000006</v>
      </c>
      <c r="AP43" s="24">
        <f t="shared" si="26"/>
        <v>0</v>
      </c>
      <c r="AQ43" s="21"/>
      <c r="AR43" s="22" t="s">
        <v>305</v>
      </c>
      <c r="AS43" s="23">
        <v>150</v>
      </c>
      <c r="AT43" s="78">
        <v>69.150000000000006</v>
      </c>
      <c r="AU43" s="24">
        <f t="shared" si="8"/>
        <v>10372.5</v>
      </c>
      <c r="AV43" s="21"/>
      <c r="AW43" s="22" t="s">
        <v>305</v>
      </c>
      <c r="AX43" s="23">
        <v>30</v>
      </c>
      <c r="AY43" s="78">
        <v>69.150000000000006</v>
      </c>
      <c r="AZ43" s="24">
        <f t="shared" si="9"/>
        <v>2074.5</v>
      </c>
      <c r="BA43" s="21"/>
      <c r="BB43" s="24"/>
      <c r="BC43" s="23"/>
      <c r="BD43" s="24"/>
      <c r="BE43" s="24">
        <f t="shared" si="10"/>
        <v>0</v>
      </c>
      <c r="BF43" s="21"/>
      <c r="BG43" s="24"/>
      <c r="BH43" s="23"/>
      <c r="BI43" s="24"/>
      <c r="BJ43" s="24">
        <f t="shared" si="11"/>
        <v>0</v>
      </c>
      <c r="BK43" s="21"/>
      <c r="BL43" s="24"/>
      <c r="BM43" s="23"/>
      <c r="BN43" s="24"/>
      <c r="BO43" s="24">
        <f t="shared" si="12"/>
        <v>0</v>
      </c>
      <c r="BP43" s="21"/>
      <c r="BQ43" s="24"/>
      <c r="BR43" s="23"/>
      <c r="BS43" s="24"/>
      <c r="BT43" s="24">
        <f t="shared" si="13"/>
        <v>0</v>
      </c>
      <c r="BU43" s="21"/>
      <c r="BV43" s="24"/>
      <c r="BW43" s="23"/>
      <c r="BX43" s="24"/>
      <c r="BY43" s="24">
        <f t="shared" si="14"/>
        <v>0</v>
      </c>
      <c r="BZ43" s="21"/>
      <c r="CA43" s="24"/>
      <c r="CB43" s="23"/>
      <c r="CC43" s="24"/>
      <c r="CD43" s="24">
        <f t="shared" si="15"/>
        <v>0</v>
      </c>
      <c r="CE43" s="21"/>
      <c r="CF43" s="24"/>
      <c r="CG43" s="23"/>
      <c r="CH43" s="24"/>
      <c r="CI43" s="24">
        <f t="shared" si="16"/>
        <v>0</v>
      </c>
      <c r="CJ43" s="21"/>
      <c r="CK43" s="24"/>
      <c r="CL43" s="23"/>
      <c r="CM43" s="24"/>
      <c r="CN43" s="24">
        <f t="shared" si="17"/>
        <v>0</v>
      </c>
      <c r="CO43" s="21"/>
      <c r="CP43" s="24"/>
      <c r="CQ43" s="23"/>
      <c r="CR43" s="24"/>
      <c r="CS43" s="24">
        <f t="shared" si="18"/>
        <v>0</v>
      </c>
      <c r="CT43" s="21"/>
      <c r="CU43" s="24">
        <f t="shared" si="28"/>
        <v>186</v>
      </c>
      <c r="CV43" s="24">
        <f t="shared" si="21"/>
        <v>69.149999999999991</v>
      </c>
      <c r="CW43" s="24">
        <f t="shared" si="27"/>
        <v>12861.9</v>
      </c>
      <c r="CX43" s="22" t="s">
        <v>305</v>
      </c>
    </row>
    <row r="44" spans="1:102" ht="33.75" x14ac:dyDescent="0.2">
      <c r="A44" s="38" t="s">
        <v>25</v>
      </c>
      <c r="B44" s="56" t="s">
        <v>204</v>
      </c>
      <c r="C44" s="57" t="s">
        <v>80</v>
      </c>
      <c r="D44" s="21"/>
      <c r="E44" s="22" t="s">
        <v>305</v>
      </c>
      <c r="F44" s="74">
        <v>0</v>
      </c>
      <c r="G44" s="78">
        <v>69.150000000000006</v>
      </c>
      <c r="H44" s="75">
        <f t="shared" si="0"/>
        <v>0</v>
      </c>
      <c r="I44" s="21"/>
      <c r="J44" s="22" t="s">
        <v>305</v>
      </c>
      <c r="K44" s="22"/>
      <c r="L44" s="78">
        <v>69.150000000000006</v>
      </c>
      <c r="M44" s="24">
        <f t="shared" si="24"/>
        <v>0</v>
      </c>
      <c r="N44" s="21"/>
      <c r="O44" s="22" t="s">
        <v>305</v>
      </c>
      <c r="P44" s="23">
        <v>5</v>
      </c>
      <c r="Q44" s="78">
        <v>69.150000000000006</v>
      </c>
      <c r="R44" s="24">
        <f t="shared" si="2"/>
        <v>345.75</v>
      </c>
      <c r="S44" s="21"/>
      <c r="T44" s="22" t="s">
        <v>305</v>
      </c>
      <c r="U44" s="23"/>
      <c r="V44" s="78">
        <v>69.150000000000006</v>
      </c>
      <c r="W44" s="24">
        <f t="shared" si="3"/>
        <v>0</v>
      </c>
      <c r="X44" s="21"/>
      <c r="Y44" s="22" t="s">
        <v>305</v>
      </c>
      <c r="Z44" s="23">
        <v>1</v>
      </c>
      <c r="AA44" s="78">
        <v>69.150000000000006</v>
      </c>
      <c r="AB44" s="24">
        <f t="shared" si="4"/>
        <v>69.150000000000006</v>
      </c>
      <c r="AC44" s="21"/>
      <c r="AD44" s="22" t="s">
        <v>305</v>
      </c>
      <c r="AE44" s="23"/>
      <c r="AF44" s="78">
        <v>69.150000000000006</v>
      </c>
      <c r="AG44" s="24">
        <f t="shared" si="5"/>
        <v>0</v>
      </c>
      <c r="AH44" s="21"/>
      <c r="AI44" s="22" t="s">
        <v>305</v>
      </c>
      <c r="AJ44" s="23"/>
      <c r="AK44" s="78">
        <v>69.150000000000006</v>
      </c>
      <c r="AL44" s="24">
        <f t="shared" si="6"/>
        <v>0</v>
      </c>
      <c r="AM44" s="22" t="s">
        <v>305</v>
      </c>
      <c r="AN44" s="23"/>
      <c r="AO44" s="78">
        <v>69.150000000000006</v>
      </c>
      <c r="AP44" s="24">
        <f t="shared" si="26"/>
        <v>0</v>
      </c>
      <c r="AQ44" s="21"/>
      <c r="AR44" s="22" t="s">
        <v>305</v>
      </c>
      <c r="AS44" s="23">
        <v>150</v>
      </c>
      <c r="AT44" s="78">
        <v>69.150000000000006</v>
      </c>
      <c r="AU44" s="24">
        <f t="shared" si="8"/>
        <v>10372.5</v>
      </c>
      <c r="AV44" s="21"/>
      <c r="AW44" s="22" t="s">
        <v>305</v>
      </c>
      <c r="AX44" s="23">
        <v>100</v>
      </c>
      <c r="AY44" s="78">
        <v>69.150000000000006</v>
      </c>
      <c r="AZ44" s="24">
        <f t="shared" si="9"/>
        <v>6915.0000000000009</v>
      </c>
      <c r="BA44" s="21"/>
      <c r="BB44" s="24"/>
      <c r="BC44" s="23"/>
      <c r="BD44" s="24"/>
      <c r="BE44" s="24">
        <f t="shared" si="10"/>
        <v>0</v>
      </c>
      <c r="BF44" s="21"/>
      <c r="BG44" s="24"/>
      <c r="BH44" s="23"/>
      <c r="BI44" s="24"/>
      <c r="BJ44" s="24">
        <f t="shared" si="11"/>
        <v>0</v>
      </c>
      <c r="BK44" s="21"/>
      <c r="BL44" s="24"/>
      <c r="BM44" s="23"/>
      <c r="BN44" s="24"/>
      <c r="BO44" s="24">
        <f t="shared" si="12"/>
        <v>0</v>
      </c>
      <c r="BP44" s="21"/>
      <c r="BQ44" s="24"/>
      <c r="BR44" s="23"/>
      <c r="BS44" s="24"/>
      <c r="BT44" s="24">
        <f t="shared" si="13"/>
        <v>0</v>
      </c>
      <c r="BU44" s="21"/>
      <c r="BV44" s="24"/>
      <c r="BW44" s="23"/>
      <c r="BX44" s="24"/>
      <c r="BY44" s="24">
        <f t="shared" si="14"/>
        <v>0</v>
      </c>
      <c r="BZ44" s="21"/>
      <c r="CA44" s="24"/>
      <c r="CB44" s="23"/>
      <c r="CC44" s="24"/>
      <c r="CD44" s="24">
        <f t="shared" si="15"/>
        <v>0</v>
      </c>
      <c r="CE44" s="21"/>
      <c r="CF44" s="24"/>
      <c r="CG44" s="23"/>
      <c r="CH44" s="24"/>
      <c r="CI44" s="24">
        <f t="shared" si="16"/>
        <v>0</v>
      </c>
      <c r="CJ44" s="21"/>
      <c r="CK44" s="24"/>
      <c r="CL44" s="23"/>
      <c r="CM44" s="24"/>
      <c r="CN44" s="24">
        <f t="shared" si="17"/>
        <v>0</v>
      </c>
      <c r="CO44" s="21"/>
      <c r="CP44" s="24"/>
      <c r="CQ44" s="23"/>
      <c r="CR44" s="24"/>
      <c r="CS44" s="24">
        <f t="shared" si="18"/>
        <v>0</v>
      </c>
      <c r="CT44" s="21"/>
      <c r="CU44" s="24">
        <f t="shared" si="28"/>
        <v>256</v>
      </c>
      <c r="CV44" s="24">
        <f t="shared" si="21"/>
        <v>69.150000000000006</v>
      </c>
      <c r="CW44" s="24">
        <f t="shared" si="27"/>
        <v>17702.400000000001</v>
      </c>
      <c r="CX44" s="22" t="s">
        <v>305</v>
      </c>
    </row>
    <row r="45" spans="1:102" ht="33.75" x14ac:dyDescent="0.2">
      <c r="A45" s="37" t="s">
        <v>25</v>
      </c>
      <c r="B45" s="56" t="s">
        <v>205</v>
      </c>
      <c r="C45" s="57" t="s">
        <v>80</v>
      </c>
      <c r="D45" s="21"/>
      <c r="E45" s="22" t="s">
        <v>305</v>
      </c>
      <c r="F45" s="74">
        <v>5</v>
      </c>
      <c r="G45" s="78">
        <v>1.91</v>
      </c>
      <c r="H45" s="75">
        <f t="shared" si="0"/>
        <v>9.5499999999999989</v>
      </c>
      <c r="I45" s="21"/>
      <c r="J45" s="22" t="s">
        <v>305</v>
      </c>
      <c r="K45" s="22"/>
      <c r="L45" s="78">
        <v>1.91</v>
      </c>
      <c r="M45" s="24">
        <f t="shared" si="24"/>
        <v>0</v>
      </c>
      <c r="N45" s="21"/>
      <c r="O45" s="22" t="s">
        <v>305</v>
      </c>
      <c r="P45" s="23">
        <v>25</v>
      </c>
      <c r="Q45" s="78">
        <v>1.91</v>
      </c>
      <c r="R45" s="24">
        <f t="shared" si="2"/>
        <v>47.75</v>
      </c>
      <c r="S45" s="21"/>
      <c r="T45" s="22" t="s">
        <v>305</v>
      </c>
      <c r="U45" s="23"/>
      <c r="V45" s="78">
        <v>1.91</v>
      </c>
      <c r="W45" s="24">
        <f t="shared" si="3"/>
        <v>0</v>
      </c>
      <c r="X45" s="21"/>
      <c r="Y45" s="22" t="s">
        <v>305</v>
      </c>
      <c r="Z45" s="23">
        <v>50</v>
      </c>
      <c r="AA45" s="78">
        <v>1.91</v>
      </c>
      <c r="AB45" s="24">
        <f t="shared" si="4"/>
        <v>95.5</v>
      </c>
      <c r="AC45" s="21"/>
      <c r="AD45" s="22" t="s">
        <v>305</v>
      </c>
      <c r="AE45" s="23">
        <v>10</v>
      </c>
      <c r="AF45" s="78">
        <v>1.91</v>
      </c>
      <c r="AG45" s="24">
        <f t="shared" si="5"/>
        <v>19.099999999999998</v>
      </c>
      <c r="AH45" s="21"/>
      <c r="AI45" s="22" t="s">
        <v>305</v>
      </c>
      <c r="AJ45" s="23"/>
      <c r="AK45" s="78">
        <v>1.91</v>
      </c>
      <c r="AL45" s="24">
        <f t="shared" si="6"/>
        <v>0</v>
      </c>
      <c r="AM45" s="22" t="s">
        <v>305</v>
      </c>
      <c r="AN45" s="23"/>
      <c r="AO45" s="78">
        <v>1.91</v>
      </c>
      <c r="AP45" s="24">
        <f t="shared" si="26"/>
        <v>0</v>
      </c>
      <c r="AQ45" s="21"/>
      <c r="AR45" s="22" t="s">
        <v>305</v>
      </c>
      <c r="AS45" s="23">
        <v>250</v>
      </c>
      <c r="AT45" s="78">
        <v>1.91</v>
      </c>
      <c r="AU45" s="24">
        <f t="shared" si="8"/>
        <v>477.5</v>
      </c>
      <c r="AV45" s="21"/>
      <c r="AW45" s="22" t="s">
        <v>305</v>
      </c>
      <c r="AX45" s="23">
        <v>20</v>
      </c>
      <c r="AY45" s="78">
        <v>1.91</v>
      </c>
      <c r="AZ45" s="24">
        <f t="shared" si="9"/>
        <v>38.199999999999996</v>
      </c>
      <c r="BA45" s="21"/>
      <c r="BB45" s="24"/>
      <c r="BC45" s="23"/>
      <c r="BD45" s="24"/>
      <c r="BE45" s="24">
        <f t="shared" si="10"/>
        <v>0</v>
      </c>
      <c r="BF45" s="21"/>
      <c r="BG45" s="23"/>
      <c r="BH45" s="23"/>
      <c r="BI45" s="24"/>
      <c r="BJ45" s="24">
        <f t="shared" si="11"/>
        <v>0</v>
      </c>
      <c r="BK45" s="21"/>
      <c r="BL45" s="24"/>
      <c r="BM45" s="23"/>
      <c r="BN45" s="24"/>
      <c r="BO45" s="24">
        <f t="shared" si="12"/>
        <v>0</v>
      </c>
      <c r="BP45" s="21"/>
      <c r="BQ45" s="24"/>
      <c r="BR45" s="23"/>
      <c r="BS45" s="24"/>
      <c r="BT45" s="24">
        <f t="shared" si="13"/>
        <v>0</v>
      </c>
      <c r="BU45" s="21"/>
      <c r="BV45" s="24"/>
      <c r="BW45" s="23"/>
      <c r="BX45" s="24"/>
      <c r="BY45" s="24">
        <f t="shared" si="14"/>
        <v>0</v>
      </c>
      <c r="BZ45" s="21"/>
      <c r="CA45" s="24"/>
      <c r="CB45" s="23"/>
      <c r="CC45" s="24"/>
      <c r="CD45" s="24">
        <f t="shared" si="15"/>
        <v>0</v>
      </c>
      <c r="CE45" s="21"/>
      <c r="CF45" s="24"/>
      <c r="CG45" s="23"/>
      <c r="CH45" s="24"/>
      <c r="CI45" s="24">
        <f t="shared" si="16"/>
        <v>0</v>
      </c>
      <c r="CJ45" s="21"/>
      <c r="CK45" s="24"/>
      <c r="CL45" s="23"/>
      <c r="CM45" s="24"/>
      <c r="CN45" s="24">
        <f t="shared" si="17"/>
        <v>0</v>
      </c>
      <c r="CO45" s="21"/>
      <c r="CP45" s="24"/>
      <c r="CQ45" s="23"/>
      <c r="CR45" s="24"/>
      <c r="CS45" s="24">
        <f t="shared" si="18"/>
        <v>0</v>
      </c>
      <c r="CT45" s="21"/>
      <c r="CU45" s="24">
        <f t="shared" si="28"/>
        <v>360</v>
      </c>
      <c r="CV45" s="24">
        <f t="shared" si="21"/>
        <v>1.9100000000000001</v>
      </c>
      <c r="CW45" s="24">
        <f t="shared" si="27"/>
        <v>687.6</v>
      </c>
      <c r="CX45" s="22" t="s">
        <v>305</v>
      </c>
    </row>
    <row r="46" spans="1:102" ht="33.75" x14ac:dyDescent="0.2">
      <c r="A46" s="38" t="s">
        <v>25</v>
      </c>
      <c r="B46" s="56" t="s">
        <v>206</v>
      </c>
      <c r="C46" s="57" t="s">
        <v>82</v>
      </c>
      <c r="D46" s="21"/>
      <c r="E46" s="22" t="s">
        <v>305</v>
      </c>
      <c r="F46" s="74">
        <v>10</v>
      </c>
      <c r="G46" s="78">
        <v>2.02</v>
      </c>
      <c r="H46" s="75">
        <f t="shared" si="0"/>
        <v>20.2</v>
      </c>
      <c r="I46" s="21"/>
      <c r="J46" s="22" t="s">
        <v>305</v>
      </c>
      <c r="K46" s="22">
        <v>2</v>
      </c>
      <c r="L46" s="78">
        <v>2.02</v>
      </c>
      <c r="M46" s="24">
        <f t="shared" si="24"/>
        <v>4.04</v>
      </c>
      <c r="N46" s="21"/>
      <c r="O46" s="22" t="s">
        <v>305</v>
      </c>
      <c r="P46" s="23">
        <v>25</v>
      </c>
      <c r="Q46" s="78">
        <v>2.02</v>
      </c>
      <c r="R46" s="24">
        <f t="shared" si="2"/>
        <v>50.5</v>
      </c>
      <c r="S46" s="21"/>
      <c r="T46" s="22" t="s">
        <v>305</v>
      </c>
      <c r="U46" s="23"/>
      <c r="V46" s="78">
        <v>2.02</v>
      </c>
      <c r="W46" s="24">
        <f t="shared" si="3"/>
        <v>0</v>
      </c>
      <c r="X46" s="21"/>
      <c r="Y46" s="22" t="s">
        <v>305</v>
      </c>
      <c r="Z46" s="23">
        <v>50</v>
      </c>
      <c r="AA46" s="78">
        <v>2.02</v>
      </c>
      <c r="AB46" s="24">
        <f t="shared" si="4"/>
        <v>101</v>
      </c>
      <c r="AC46" s="21"/>
      <c r="AD46" s="22" t="s">
        <v>305</v>
      </c>
      <c r="AE46" s="23"/>
      <c r="AF46" s="78">
        <v>2.02</v>
      </c>
      <c r="AG46" s="24">
        <f t="shared" si="5"/>
        <v>0</v>
      </c>
      <c r="AH46" s="21"/>
      <c r="AI46" s="22" t="s">
        <v>305</v>
      </c>
      <c r="AJ46" s="23"/>
      <c r="AK46" s="78">
        <v>2.02</v>
      </c>
      <c r="AL46" s="24">
        <f t="shared" si="6"/>
        <v>0</v>
      </c>
      <c r="AM46" s="22" t="s">
        <v>305</v>
      </c>
      <c r="AN46" s="23">
        <v>10</v>
      </c>
      <c r="AO46" s="78">
        <v>2.02</v>
      </c>
      <c r="AP46" s="24">
        <f t="shared" si="26"/>
        <v>20.2</v>
      </c>
      <c r="AQ46" s="21"/>
      <c r="AR46" s="22" t="s">
        <v>305</v>
      </c>
      <c r="AS46" s="23">
        <v>250</v>
      </c>
      <c r="AT46" s="78">
        <v>2.02</v>
      </c>
      <c r="AU46" s="24">
        <f t="shared" si="8"/>
        <v>505</v>
      </c>
      <c r="AV46" s="21"/>
      <c r="AW46" s="22" t="s">
        <v>305</v>
      </c>
      <c r="AX46" s="23">
        <v>20</v>
      </c>
      <c r="AY46" s="78">
        <v>2.02</v>
      </c>
      <c r="AZ46" s="24">
        <f t="shared" si="9"/>
        <v>40.4</v>
      </c>
      <c r="BA46" s="21"/>
      <c r="BB46" s="24"/>
      <c r="BC46" s="23"/>
      <c r="BD46" s="24"/>
      <c r="BE46" s="24">
        <f t="shared" si="10"/>
        <v>0</v>
      </c>
      <c r="BF46" s="21"/>
      <c r="BG46" s="24"/>
      <c r="BH46" s="23"/>
      <c r="BI46" s="24"/>
      <c r="BJ46" s="24">
        <f t="shared" si="11"/>
        <v>0</v>
      </c>
      <c r="BK46" s="21"/>
      <c r="BL46" s="24"/>
      <c r="BM46" s="23"/>
      <c r="BN46" s="24"/>
      <c r="BO46" s="24">
        <f t="shared" si="12"/>
        <v>0</v>
      </c>
      <c r="BP46" s="21"/>
      <c r="BQ46" s="24"/>
      <c r="BR46" s="23"/>
      <c r="BS46" s="24"/>
      <c r="BT46" s="24">
        <f t="shared" si="13"/>
        <v>0</v>
      </c>
      <c r="BU46" s="21"/>
      <c r="BV46" s="24"/>
      <c r="BW46" s="23"/>
      <c r="BX46" s="24"/>
      <c r="BY46" s="24">
        <f t="shared" si="14"/>
        <v>0</v>
      </c>
      <c r="BZ46" s="21"/>
      <c r="CA46" s="24"/>
      <c r="CB46" s="23"/>
      <c r="CC46" s="24"/>
      <c r="CD46" s="24">
        <f t="shared" si="15"/>
        <v>0</v>
      </c>
      <c r="CE46" s="21"/>
      <c r="CF46" s="24"/>
      <c r="CG46" s="23"/>
      <c r="CH46" s="24"/>
      <c r="CI46" s="24">
        <f t="shared" si="16"/>
        <v>0</v>
      </c>
      <c r="CJ46" s="21"/>
      <c r="CK46" s="24"/>
      <c r="CL46" s="23"/>
      <c r="CM46" s="24"/>
      <c r="CN46" s="24">
        <f t="shared" si="17"/>
        <v>0</v>
      </c>
      <c r="CO46" s="21"/>
      <c r="CP46" s="24"/>
      <c r="CQ46" s="23"/>
      <c r="CR46" s="24"/>
      <c r="CS46" s="24">
        <f t="shared" si="18"/>
        <v>0</v>
      </c>
      <c r="CT46" s="21"/>
      <c r="CU46" s="24">
        <f t="shared" si="28"/>
        <v>357</v>
      </c>
      <c r="CV46" s="24">
        <f t="shared" si="21"/>
        <v>2.02</v>
      </c>
      <c r="CW46" s="24">
        <f t="shared" si="27"/>
        <v>721.14</v>
      </c>
      <c r="CX46" s="22" t="s">
        <v>305</v>
      </c>
    </row>
    <row r="47" spans="1:102" ht="33.75" x14ac:dyDescent="0.2">
      <c r="A47" s="38" t="s">
        <v>25</v>
      </c>
      <c r="B47" s="56" t="s">
        <v>207</v>
      </c>
      <c r="C47" s="57" t="s">
        <v>79</v>
      </c>
      <c r="D47" s="21"/>
      <c r="E47" s="22" t="s">
        <v>305</v>
      </c>
      <c r="F47" s="74">
        <v>4</v>
      </c>
      <c r="G47" s="78">
        <v>6.18</v>
      </c>
      <c r="H47" s="75">
        <f t="shared" si="0"/>
        <v>24.72</v>
      </c>
      <c r="I47" s="21"/>
      <c r="J47" s="22" t="s">
        <v>305</v>
      </c>
      <c r="K47" s="22"/>
      <c r="L47" s="78">
        <v>6.18</v>
      </c>
      <c r="M47" s="24">
        <f t="shared" si="24"/>
        <v>0</v>
      </c>
      <c r="N47" s="21"/>
      <c r="O47" s="22" t="s">
        <v>305</v>
      </c>
      <c r="P47" s="23">
        <v>25</v>
      </c>
      <c r="Q47" s="78">
        <v>6.18</v>
      </c>
      <c r="R47" s="24">
        <f t="shared" si="2"/>
        <v>154.5</v>
      </c>
      <c r="S47" s="21"/>
      <c r="T47" s="22" t="s">
        <v>305</v>
      </c>
      <c r="U47" s="23"/>
      <c r="V47" s="78">
        <v>6.18</v>
      </c>
      <c r="W47" s="24">
        <f t="shared" si="3"/>
        <v>0</v>
      </c>
      <c r="X47" s="21"/>
      <c r="Y47" s="22" t="s">
        <v>305</v>
      </c>
      <c r="Z47" s="23">
        <v>30</v>
      </c>
      <c r="AA47" s="78">
        <v>6.18</v>
      </c>
      <c r="AB47" s="24">
        <f t="shared" si="4"/>
        <v>185.39999999999998</v>
      </c>
      <c r="AC47" s="21"/>
      <c r="AD47" s="22" t="s">
        <v>305</v>
      </c>
      <c r="AE47" s="23">
        <v>10</v>
      </c>
      <c r="AF47" s="78">
        <v>6.18</v>
      </c>
      <c r="AG47" s="24">
        <f t="shared" si="5"/>
        <v>61.8</v>
      </c>
      <c r="AH47" s="21"/>
      <c r="AI47" s="22" t="s">
        <v>305</v>
      </c>
      <c r="AJ47" s="23"/>
      <c r="AK47" s="78">
        <v>6.18</v>
      </c>
      <c r="AL47" s="24">
        <f t="shared" si="6"/>
        <v>0</v>
      </c>
      <c r="AM47" s="22" t="s">
        <v>305</v>
      </c>
      <c r="AN47" s="23">
        <v>10</v>
      </c>
      <c r="AO47" s="78">
        <v>6.18</v>
      </c>
      <c r="AP47" s="24">
        <f t="shared" si="26"/>
        <v>61.8</v>
      </c>
      <c r="AQ47" s="21"/>
      <c r="AR47" s="22" t="s">
        <v>305</v>
      </c>
      <c r="AS47" s="23">
        <v>250</v>
      </c>
      <c r="AT47" s="78">
        <v>6.18</v>
      </c>
      <c r="AU47" s="24">
        <f t="shared" si="8"/>
        <v>1545</v>
      </c>
      <c r="AV47" s="21"/>
      <c r="AW47" s="22" t="s">
        <v>305</v>
      </c>
      <c r="AX47" s="23"/>
      <c r="AY47" s="78">
        <v>6.18</v>
      </c>
      <c r="AZ47" s="24">
        <f t="shared" si="9"/>
        <v>0</v>
      </c>
      <c r="BA47" s="21"/>
      <c r="BB47" s="24"/>
      <c r="BC47" s="23"/>
      <c r="BD47" s="24"/>
      <c r="BE47" s="24">
        <f t="shared" si="10"/>
        <v>0</v>
      </c>
      <c r="BF47" s="21"/>
      <c r="BG47" s="24"/>
      <c r="BH47" s="23"/>
      <c r="BI47" s="24"/>
      <c r="BJ47" s="24">
        <f t="shared" si="11"/>
        <v>0</v>
      </c>
      <c r="BK47" s="21"/>
      <c r="BL47" s="24"/>
      <c r="BM47" s="23"/>
      <c r="BN47" s="24"/>
      <c r="BO47" s="24">
        <f t="shared" si="12"/>
        <v>0</v>
      </c>
      <c r="BP47" s="21"/>
      <c r="BQ47" s="24"/>
      <c r="BR47" s="23"/>
      <c r="BS47" s="24"/>
      <c r="BT47" s="24">
        <f t="shared" si="13"/>
        <v>0</v>
      </c>
      <c r="BU47" s="21"/>
      <c r="BV47" s="24"/>
      <c r="BW47" s="23"/>
      <c r="BX47" s="24"/>
      <c r="BY47" s="24">
        <f t="shared" si="14"/>
        <v>0</v>
      </c>
      <c r="BZ47" s="21"/>
      <c r="CA47" s="24"/>
      <c r="CB47" s="23"/>
      <c r="CC47" s="24"/>
      <c r="CD47" s="24">
        <f t="shared" si="15"/>
        <v>0</v>
      </c>
      <c r="CE47" s="21"/>
      <c r="CF47" s="24"/>
      <c r="CG47" s="23"/>
      <c r="CH47" s="24"/>
      <c r="CI47" s="24">
        <f t="shared" si="16"/>
        <v>0</v>
      </c>
      <c r="CJ47" s="21"/>
      <c r="CK47" s="24"/>
      <c r="CL47" s="23"/>
      <c r="CM47" s="24"/>
      <c r="CN47" s="24">
        <f t="shared" si="17"/>
        <v>0</v>
      </c>
      <c r="CO47" s="21"/>
      <c r="CP47" s="24"/>
      <c r="CQ47" s="23"/>
      <c r="CR47" s="24"/>
      <c r="CS47" s="24">
        <f t="shared" si="18"/>
        <v>0</v>
      </c>
      <c r="CT47" s="21"/>
      <c r="CU47" s="24">
        <f t="shared" si="28"/>
        <v>319</v>
      </c>
      <c r="CV47" s="24">
        <f t="shared" si="21"/>
        <v>6.18</v>
      </c>
      <c r="CW47" s="24">
        <f t="shared" si="27"/>
        <v>1971.4199999999998</v>
      </c>
      <c r="CX47" s="22" t="s">
        <v>305</v>
      </c>
    </row>
    <row r="48" spans="1:102" ht="12.75" x14ac:dyDescent="0.2">
      <c r="A48" s="37" t="s">
        <v>25</v>
      </c>
      <c r="B48" s="56" t="s">
        <v>208</v>
      </c>
      <c r="C48" s="57" t="s">
        <v>79</v>
      </c>
      <c r="D48" s="21"/>
      <c r="E48" s="22" t="s">
        <v>305</v>
      </c>
      <c r="F48" s="74">
        <v>10</v>
      </c>
      <c r="G48" s="78">
        <v>16.89</v>
      </c>
      <c r="H48" s="75">
        <f t="shared" si="0"/>
        <v>168.9</v>
      </c>
      <c r="I48" s="21"/>
      <c r="J48" s="22" t="s">
        <v>305</v>
      </c>
      <c r="K48" s="22">
        <v>1</v>
      </c>
      <c r="L48" s="78">
        <v>16.89</v>
      </c>
      <c r="M48" s="24">
        <f t="shared" si="24"/>
        <v>16.89</v>
      </c>
      <c r="N48" s="21"/>
      <c r="O48" s="22" t="s">
        <v>305</v>
      </c>
      <c r="P48" s="23">
        <v>25</v>
      </c>
      <c r="Q48" s="78">
        <v>16.89</v>
      </c>
      <c r="R48" s="24">
        <f t="shared" si="2"/>
        <v>422.25</v>
      </c>
      <c r="S48" s="21"/>
      <c r="T48" s="22" t="s">
        <v>305</v>
      </c>
      <c r="U48" s="23"/>
      <c r="V48" s="78">
        <v>16.89</v>
      </c>
      <c r="W48" s="24">
        <f t="shared" si="3"/>
        <v>0</v>
      </c>
      <c r="X48" s="21"/>
      <c r="Y48" s="22" t="s">
        <v>305</v>
      </c>
      <c r="Z48" s="23">
        <v>10</v>
      </c>
      <c r="AA48" s="78">
        <v>16.89</v>
      </c>
      <c r="AB48" s="24">
        <f t="shared" si="4"/>
        <v>168.9</v>
      </c>
      <c r="AC48" s="21"/>
      <c r="AD48" s="22" t="s">
        <v>305</v>
      </c>
      <c r="AE48" s="23"/>
      <c r="AF48" s="78">
        <v>16.89</v>
      </c>
      <c r="AG48" s="24">
        <f t="shared" si="5"/>
        <v>0</v>
      </c>
      <c r="AH48" s="21"/>
      <c r="AI48" s="22" t="s">
        <v>305</v>
      </c>
      <c r="AJ48" s="23"/>
      <c r="AK48" s="78">
        <v>16.89</v>
      </c>
      <c r="AL48" s="24">
        <f t="shared" si="6"/>
        <v>0</v>
      </c>
      <c r="AM48" s="22" t="s">
        <v>305</v>
      </c>
      <c r="AN48" s="23">
        <v>10</v>
      </c>
      <c r="AO48" s="78">
        <v>16.89</v>
      </c>
      <c r="AP48" s="24">
        <f t="shared" si="26"/>
        <v>168.9</v>
      </c>
      <c r="AQ48" s="21"/>
      <c r="AR48" s="22" t="s">
        <v>305</v>
      </c>
      <c r="AS48" s="23">
        <v>200</v>
      </c>
      <c r="AT48" s="78">
        <v>16.89</v>
      </c>
      <c r="AU48" s="24">
        <f t="shared" si="8"/>
        <v>3378</v>
      </c>
      <c r="AV48" s="21"/>
      <c r="AW48" s="22" t="s">
        <v>305</v>
      </c>
      <c r="AX48" s="23"/>
      <c r="AY48" s="78">
        <v>16.89</v>
      </c>
      <c r="AZ48" s="24">
        <f t="shared" si="9"/>
        <v>0</v>
      </c>
      <c r="BA48" s="21"/>
      <c r="BB48" s="24"/>
      <c r="BC48" s="23"/>
      <c r="BD48" s="24"/>
      <c r="BE48" s="24">
        <f t="shared" si="10"/>
        <v>0</v>
      </c>
      <c r="BF48" s="21"/>
      <c r="BG48" s="23"/>
      <c r="BH48" s="23"/>
      <c r="BI48" s="24"/>
      <c r="BJ48" s="24">
        <f t="shared" si="11"/>
        <v>0</v>
      </c>
      <c r="BK48" s="21"/>
      <c r="BL48" s="24"/>
      <c r="BM48" s="23"/>
      <c r="BN48" s="24"/>
      <c r="BO48" s="24">
        <f t="shared" si="12"/>
        <v>0</v>
      </c>
      <c r="BP48" s="21"/>
      <c r="BQ48" s="24"/>
      <c r="BR48" s="23"/>
      <c r="BS48" s="24"/>
      <c r="BT48" s="24">
        <f t="shared" si="13"/>
        <v>0</v>
      </c>
      <c r="BU48" s="21"/>
      <c r="BV48" s="24"/>
      <c r="BW48" s="23"/>
      <c r="BX48" s="24"/>
      <c r="BY48" s="24">
        <f t="shared" si="14"/>
        <v>0</v>
      </c>
      <c r="BZ48" s="21"/>
      <c r="CA48" s="24"/>
      <c r="CB48" s="23"/>
      <c r="CC48" s="24"/>
      <c r="CD48" s="24">
        <f t="shared" si="15"/>
        <v>0</v>
      </c>
      <c r="CE48" s="21"/>
      <c r="CF48" s="24"/>
      <c r="CG48" s="23"/>
      <c r="CH48" s="24"/>
      <c r="CI48" s="24">
        <f t="shared" si="16"/>
        <v>0</v>
      </c>
      <c r="CJ48" s="21"/>
      <c r="CK48" s="24"/>
      <c r="CL48" s="23"/>
      <c r="CM48" s="24"/>
      <c r="CN48" s="24">
        <f t="shared" si="17"/>
        <v>0</v>
      </c>
      <c r="CO48" s="21"/>
      <c r="CP48" s="24"/>
      <c r="CQ48" s="23"/>
      <c r="CR48" s="24"/>
      <c r="CS48" s="24">
        <f t="shared" si="18"/>
        <v>0</v>
      </c>
      <c r="CT48" s="21"/>
      <c r="CU48" s="24">
        <f t="shared" si="28"/>
        <v>246</v>
      </c>
      <c r="CV48" s="24">
        <f t="shared" si="21"/>
        <v>16.889999999999997</v>
      </c>
      <c r="CW48" s="24">
        <f t="shared" si="27"/>
        <v>4154.9399999999996</v>
      </c>
      <c r="CX48" s="22" t="s">
        <v>305</v>
      </c>
    </row>
    <row r="49" spans="1:102" ht="22.5" x14ac:dyDescent="0.2">
      <c r="A49" s="37" t="s">
        <v>25</v>
      </c>
      <c r="B49" s="56" t="s">
        <v>209</v>
      </c>
      <c r="C49" s="57" t="s">
        <v>80</v>
      </c>
      <c r="D49" s="21"/>
      <c r="E49" s="22" t="s">
        <v>305</v>
      </c>
      <c r="F49" s="74">
        <v>5</v>
      </c>
      <c r="G49" s="78">
        <v>1.42</v>
      </c>
      <c r="H49" s="75">
        <f t="shared" si="0"/>
        <v>7.1</v>
      </c>
      <c r="I49" s="21"/>
      <c r="J49" s="22" t="s">
        <v>305</v>
      </c>
      <c r="K49" s="22">
        <v>10</v>
      </c>
      <c r="L49" s="78">
        <v>1.42</v>
      </c>
      <c r="M49" s="24">
        <f t="shared" si="24"/>
        <v>14.2</v>
      </c>
      <c r="N49" s="21"/>
      <c r="O49" s="22" t="s">
        <v>305</v>
      </c>
      <c r="P49" s="23">
        <v>25</v>
      </c>
      <c r="Q49" s="78">
        <v>1.42</v>
      </c>
      <c r="R49" s="24">
        <f t="shared" si="2"/>
        <v>35.5</v>
      </c>
      <c r="S49" s="21"/>
      <c r="T49" s="22" t="s">
        <v>305</v>
      </c>
      <c r="U49" s="23"/>
      <c r="V49" s="78">
        <v>1.42</v>
      </c>
      <c r="W49" s="24">
        <f t="shared" si="3"/>
        <v>0</v>
      </c>
      <c r="X49" s="21"/>
      <c r="Y49" s="22" t="s">
        <v>305</v>
      </c>
      <c r="Z49" s="23">
        <v>30</v>
      </c>
      <c r="AA49" s="78">
        <v>1.42</v>
      </c>
      <c r="AB49" s="24">
        <f t="shared" si="4"/>
        <v>42.599999999999994</v>
      </c>
      <c r="AC49" s="21"/>
      <c r="AD49" s="22" t="s">
        <v>305</v>
      </c>
      <c r="AE49" s="23"/>
      <c r="AF49" s="78">
        <v>1.42</v>
      </c>
      <c r="AG49" s="24">
        <f t="shared" si="5"/>
        <v>0</v>
      </c>
      <c r="AH49" s="21"/>
      <c r="AI49" s="22" t="s">
        <v>305</v>
      </c>
      <c r="AJ49" s="23"/>
      <c r="AK49" s="78">
        <v>1.42</v>
      </c>
      <c r="AL49" s="24">
        <f t="shared" si="6"/>
        <v>0</v>
      </c>
      <c r="AM49" s="22" t="s">
        <v>305</v>
      </c>
      <c r="AN49" s="23">
        <v>5</v>
      </c>
      <c r="AO49" s="78">
        <v>1.42</v>
      </c>
      <c r="AP49" s="24">
        <f t="shared" si="26"/>
        <v>7.1</v>
      </c>
      <c r="AQ49" s="21"/>
      <c r="AR49" s="22" t="s">
        <v>305</v>
      </c>
      <c r="AS49" s="23">
        <v>300</v>
      </c>
      <c r="AT49" s="78">
        <v>1.42</v>
      </c>
      <c r="AU49" s="24">
        <f t="shared" si="8"/>
        <v>426</v>
      </c>
      <c r="AV49" s="21"/>
      <c r="AW49" s="22" t="s">
        <v>305</v>
      </c>
      <c r="AX49" s="23"/>
      <c r="AY49" s="78">
        <v>1.42</v>
      </c>
      <c r="AZ49" s="24">
        <f t="shared" si="9"/>
        <v>0</v>
      </c>
      <c r="BA49" s="21"/>
      <c r="BB49" s="24"/>
      <c r="BC49" s="23"/>
      <c r="BD49" s="24"/>
      <c r="BE49" s="24">
        <f t="shared" si="10"/>
        <v>0</v>
      </c>
      <c r="BF49" s="21"/>
      <c r="BG49" s="24"/>
      <c r="BH49" s="23"/>
      <c r="BI49" s="24"/>
      <c r="BJ49" s="24">
        <f t="shared" si="11"/>
        <v>0</v>
      </c>
      <c r="BK49" s="21"/>
      <c r="BL49" s="24"/>
      <c r="BM49" s="23"/>
      <c r="BN49" s="24"/>
      <c r="BO49" s="24">
        <f t="shared" si="12"/>
        <v>0</v>
      </c>
      <c r="BP49" s="21"/>
      <c r="BQ49" s="24"/>
      <c r="BR49" s="23"/>
      <c r="BS49" s="24"/>
      <c r="BT49" s="24">
        <f t="shared" si="13"/>
        <v>0</v>
      </c>
      <c r="BU49" s="21"/>
      <c r="BV49" s="24"/>
      <c r="BW49" s="23"/>
      <c r="BX49" s="24"/>
      <c r="BY49" s="24">
        <f t="shared" si="14"/>
        <v>0</v>
      </c>
      <c r="BZ49" s="21"/>
      <c r="CA49" s="24"/>
      <c r="CB49" s="23"/>
      <c r="CC49" s="24"/>
      <c r="CD49" s="24">
        <f t="shared" si="15"/>
        <v>0</v>
      </c>
      <c r="CE49" s="21"/>
      <c r="CF49" s="24"/>
      <c r="CG49" s="23"/>
      <c r="CH49" s="24"/>
      <c r="CI49" s="24">
        <f t="shared" si="16"/>
        <v>0</v>
      </c>
      <c r="CJ49" s="21"/>
      <c r="CK49" s="24"/>
      <c r="CL49" s="23"/>
      <c r="CM49" s="24"/>
      <c r="CN49" s="24">
        <f t="shared" si="17"/>
        <v>0</v>
      </c>
      <c r="CO49" s="21"/>
      <c r="CP49" s="24"/>
      <c r="CQ49" s="23"/>
      <c r="CR49" s="24"/>
      <c r="CS49" s="24">
        <f t="shared" si="18"/>
        <v>0</v>
      </c>
      <c r="CT49" s="21"/>
      <c r="CU49" s="24">
        <f t="shared" si="28"/>
        <v>370</v>
      </c>
      <c r="CV49" s="24">
        <f t="shared" si="21"/>
        <v>1.4200000000000002</v>
      </c>
      <c r="CW49" s="24">
        <f t="shared" si="27"/>
        <v>525.40000000000009</v>
      </c>
      <c r="CX49" s="22" t="s">
        <v>305</v>
      </c>
    </row>
    <row r="50" spans="1:102" ht="33.75" x14ac:dyDescent="0.2">
      <c r="A50" s="37" t="s">
        <v>25</v>
      </c>
      <c r="B50" s="56" t="s">
        <v>210</v>
      </c>
      <c r="C50" s="57" t="s">
        <v>80</v>
      </c>
      <c r="D50" s="21"/>
      <c r="E50" s="22" t="s">
        <v>305</v>
      </c>
      <c r="F50" s="74">
        <v>5</v>
      </c>
      <c r="G50" s="78">
        <v>1.35</v>
      </c>
      <c r="H50" s="75">
        <f t="shared" si="0"/>
        <v>6.75</v>
      </c>
      <c r="I50" s="21"/>
      <c r="J50" s="22" t="s">
        <v>305</v>
      </c>
      <c r="K50" s="22">
        <v>5</v>
      </c>
      <c r="L50" s="78">
        <v>1.35</v>
      </c>
      <c r="M50" s="24">
        <f t="shared" si="24"/>
        <v>6.75</v>
      </c>
      <c r="N50" s="21"/>
      <c r="O50" s="22" t="s">
        <v>305</v>
      </c>
      <c r="P50" s="23">
        <v>30</v>
      </c>
      <c r="Q50" s="78">
        <v>1.35</v>
      </c>
      <c r="R50" s="24">
        <f t="shared" si="2"/>
        <v>40.5</v>
      </c>
      <c r="S50" s="21"/>
      <c r="T50" s="22" t="s">
        <v>305</v>
      </c>
      <c r="U50" s="23"/>
      <c r="V50" s="78">
        <v>1.35</v>
      </c>
      <c r="W50" s="24">
        <f t="shared" si="3"/>
        <v>0</v>
      </c>
      <c r="X50" s="21"/>
      <c r="Y50" s="22" t="s">
        <v>305</v>
      </c>
      <c r="Z50" s="23">
        <v>10</v>
      </c>
      <c r="AA50" s="78">
        <v>1.35</v>
      </c>
      <c r="AB50" s="24">
        <f t="shared" si="4"/>
        <v>13.5</v>
      </c>
      <c r="AC50" s="21"/>
      <c r="AD50" s="22" t="s">
        <v>305</v>
      </c>
      <c r="AE50" s="23"/>
      <c r="AF50" s="78">
        <v>1.35</v>
      </c>
      <c r="AG50" s="24">
        <f t="shared" si="5"/>
        <v>0</v>
      </c>
      <c r="AH50" s="21"/>
      <c r="AI50" s="22" t="s">
        <v>305</v>
      </c>
      <c r="AJ50" s="23"/>
      <c r="AK50" s="78">
        <v>1.35</v>
      </c>
      <c r="AL50" s="24">
        <f t="shared" si="6"/>
        <v>0</v>
      </c>
      <c r="AM50" s="22" t="s">
        <v>305</v>
      </c>
      <c r="AN50" s="23"/>
      <c r="AO50" s="78">
        <v>1.35</v>
      </c>
      <c r="AP50" s="24">
        <f t="shared" si="26"/>
        <v>0</v>
      </c>
      <c r="AQ50" s="21"/>
      <c r="AR50" s="22" t="s">
        <v>305</v>
      </c>
      <c r="AS50" s="23">
        <v>200</v>
      </c>
      <c r="AT50" s="78">
        <v>1.35</v>
      </c>
      <c r="AU50" s="24">
        <f t="shared" si="8"/>
        <v>270</v>
      </c>
      <c r="AV50" s="21"/>
      <c r="AW50" s="22" t="s">
        <v>305</v>
      </c>
      <c r="AX50" s="23">
        <v>50</v>
      </c>
      <c r="AY50" s="78">
        <v>1.35</v>
      </c>
      <c r="AZ50" s="24">
        <f t="shared" si="9"/>
        <v>67.5</v>
      </c>
      <c r="BA50" s="21"/>
      <c r="BB50" s="24"/>
      <c r="BC50" s="23"/>
      <c r="BD50" s="24"/>
      <c r="BE50" s="24">
        <f t="shared" si="10"/>
        <v>0</v>
      </c>
      <c r="BF50" s="21"/>
      <c r="BG50" s="24"/>
      <c r="BH50" s="23"/>
      <c r="BI50" s="24"/>
      <c r="BJ50" s="24">
        <f t="shared" si="11"/>
        <v>0</v>
      </c>
      <c r="BK50" s="21"/>
      <c r="BL50" s="24"/>
      <c r="BM50" s="23"/>
      <c r="BN50" s="24"/>
      <c r="BO50" s="24">
        <f t="shared" si="12"/>
        <v>0</v>
      </c>
      <c r="BP50" s="21"/>
      <c r="BQ50" s="24"/>
      <c r="BR50" s="23"/>
      <c r="BS50" s="24"/>
      <c r="BT50" s="24">
        <f t="shared" si="13"/>
        <v>0</v>
      </c>
      <c r="BU50" s="21"/>
      <c r="BV50" s="24"/>
      <c r="BW50" s="23"/>
      <c r="BX50" s="24"/>
      <c r="BY50" s="24">
        <f t="shared" si="14"/>
        <v>0</v>
      </c>
      <c r="BZ50" s="21"/>
      <c r="CA50" s="24"/>
      <c r="CB50" s="23"/>
      <c r="CC50" s="24"/>
      <c r="CD50" s="24">
        <f t="shared" si="15"/>
        <v>0</v>
      </c>
      <c r="CE50" s="21"/>
      <c r="CF50" s="24"/>
      <c r="CG50" s="23"/>
      <c r="CH50" s="24"/>
      <c r="CI50" s="24">
        <f t="shared" si="16"/>
        <v>0</v>
      </c>
      <c r="CJ50" s="21"/>
      <c r="CK50" s="24"/>
      <c r="CL50" s="23"/>
      <c r="CM50" s="24"/>
      <c r="CN50" s="24">
        <f t="shared" si="17"/>
        <v>0</v>
      </c>
      <c r="CO50" s="21"/>
      <c r="CP50" s="24"/>
      <c r="CQ50" s="23"/>
      <c r="CR50" s="24"/>
      <c r="CS50" s="24">
        <f t="shared" si="18"/>
        <v>0</v>
      </c>
      <c r="CT50" s="21"/>
      <c r="CU50" s="24">
        <f t="shared" si="28"/>
        <v>300</v>
      </c>
      <c r="CV50" s="24">
        <f t="shared" si="21"/>
        <v>1.35</v>
      </c>
      <c r="CW50" s="24">
        <f t="shared" si="27"/>
        <v>405</v>
      </c>
      <c r="CX50" s="22" t="s">
        <v>305</v>
      </c>
    </row>
    <row r="51" spans="1:102" ht="33.75" x14ac:dyDescent="0.2">
      <c r="A51" s="37" t="s">
        <v>25</v>
      </c>
      <c r="B51" s="56" t="s">
        <v>211</v>
      </c>
      <c r="C51" s="57" t="s">
        <v>80</v>
      </c>
      <c r="D51" s="21"/>
      <c r="E51" s="22" t="s">
        <v>305</v>
      </c>
      <c r="F51" s="74">
        <v>0</v>
      </c>
      <c r="G51" s="78">
        <v>7</v>
      </c>
      <c r="H51" s="75">
        <f t="shared" si="0"/>
        <v>0</v>
      </c>
      <c r="I51" s="21"/>
      <c r="J51" s="22" t="s">
        <v>305</v>
      </c>
      <c r="K51" s="22">
        <v>5</v>
      </c>
      <c r="L51" s="78">
        <v>7</v>
      </c>
      <c r="M51" s="24">
        <f t="shared" si="24"/>
        <v>35</v>
      </c>
      <c r="N51" s="21"/>
      <c r="O51" s="22" t="s">
        <v>305</v>
      </c>
      <c r="P51" s="23">
        <v>22</v>
      </c>
      <c r="Q51" s="78">
        <v>7</v>
      </c>
      <c r="R51" s="24">
        <f t="shared" si="2"/>
        <v>154</v>
      </c>
      <c r="S51" s="21"/>
      <c r="T51" s="22" t="s">
        <v>305</v>
      </c>
      <c r="U51" s="23"/>
      <c r="V51" s="78">
        <v>7</v>
      </c>
      <c r="W51" s="24">
        <f t="shared" si="3"/>
        <v>0</v>
      </c>
      <c r="X51" s="21"/>
      <c r="Y51" s="22" t="s">
        <v>305</v>
      </c>
      <c r="Z51" s="23"/>
      <c r="AA51" s="78">
        <v>7</v>
      </c>
      <c r="AB51" s="24">
        <f t="shared" si="4"/>
        <v>0</v>
      </c>
      <c r="AC51" s="21"/>
      <c r="AD51" s="22" t="s">
        <v>305</v>
      </c>
      <c r="AE51" s="23"/>
      <c r="AF51" s="78">
        <v>7</v>
      </c>
      <c r="AG51" s="24">
        <f t="shared" si="5"/>
        <v>0</v>
      </c>
      <c r="AH51" s="21"/>
      <c r="AI51" s="22" t="s">
        <v>305</v>
      </c>
      <c r="AJ51" s="23"/>
      <c r="AK51" s="78">
        <v>7</v>
      </c>
      <c r="AL51" s="24">
        <f t="shared" si="6"/>
        <v>0</v>
      </c>
      <c r="AM51" s="22" t="s">
        <v>305</v>
      </c>
      <c r="AN51" s="23"/>
      <c r="AO51" s="78">
        <v>7</v>
      </c>
      <c r="AP51" s="24">
        <f t="shared" si="26"/>
        <v>0</v>
      </c>
      <c r="AQ51" s="21"/>
      <c r="AR51" s="22" t="s">
        <v>305</v>
      </c>
      <c r="AS51" s="23">
        <v>100</v>
      </c>
      <c r="AT51" s="78">
        <v>7</v>
      </c>
      <c r="AU51" s="24">
        <f t="shared" si="8"/>
        <v>700</v>
      </c>
      <c r="AV51" s="21"/>
      <c r="AW51" s="22" t="s">
        <v>305</v>
      </c>
      <c r="AX51" s="23">
        <v>3</v>
      </c>
      <c r="AY51" s="78">
        <v>7</v>
      </c>
      <c r="AZ51" s="24">
        <f t="shared" si="9"/>
        <v>21</v>
      </c>
      <c r="BA51" s="21"/>
      <c r="BB51" s="24"/>
      <c r="BC51" s="23"/>
      <c r="BD51" s="24"/>
      <c r="BE51" s="24">
        <f t="shared" si="10"/>
        <v>0</v>
      </c>
      <c r="BF51" s="21"/>
      <c r="BG51" s="23"/>
      <c r="BH51" s="23"/>
      <c r="BI51" s="24"/>
      <c r="BJ51" s="24">
        <f t="shared" si="11"/>
        <v>0</v>
      </c>
      <c r="BK51" s="21"/>
      <c r="BL51" s="24"/>
      <c r="BM51" s="23"/>
      <c r="BN51" s="24"/>
      <c r="BO51" s="24">
        <f t="shared" si="12"/>
        <v>0</v>
      </c>
      <c r="BP51" s="21"/>
      <c r="BQ51" s="24"/>
      <c r="BR51" s="23"/>
      <c r="BS51" s="24"/>
      <c r="BT51" s="24">
        <f t="shared" si="13"/>
        <v>0</v>
      </c>
      <c r="BU51" s="21"/>
      <c r="BV51" s="24"/>
      <c r="BW51" s="23"/>
      <c r="BX51" s="24"/>
      <c r="BY51" s="24">
        <f t="shared" si="14"/>
        <v>0</v>
      </c>
      <c r="BZ51" s="21"/>
      <c r="CA51" s="24"/>
      <c r="CB51" s="23"/>
      <c r="CC51" s="24"/>
      <c r="CD51" s="24">
        <f t="shared" si="15"/>
        <v>0</v>
      </c>
      <c r="CE51" s="21"/>
      <c r="CF51" s="24"/>
      <c r="CG51" s="23"/>
      <c r="CH51" s="24"/>
      <c r="CI51" s="24">
        <f t="shared" si="16"/>
        <v>0</v>
      </c>
      <c r="CJ51" s="21"/>
      <c r="CK51" s="24"/>
      <c r="CL51" s="23"/>
      <c r="CM51" s="24"/>
      <c r="CN51" s="24">
        <f t="shared" si="17"/>
        <v>0</v>
      </c>
      <c r="CO51" s="21"/>
      <c r="CP51" s="24"/>
      <c r="CQ51" s="23"/>
      <c r="CR51" s="24"/>
      <c r="CS51" s="24">
        <f t="shared" si="18"/>
        <v>0</v>
      </c>
      <c r="CT51" s="21"/>
      <c r="CU51" s="24">
        <f t="shared" si="28"/>
        <v>130</v>
      </c>
      <c r="CV51" s="24">
        <f t="shared" si="21"/>
        <v>7</v>
      </c>
      <c r="CW51" s="24">
        <f t="shared" si="27"/>
        <v>910</v>
      </c>
      <c r="CX51" s="22" t="s">
        <v>305</v>
      </c>
    </row>
    <row r="52" spans="1:102" ht="56.25" x14ac:dyDescent="0.2">
      <c r="A52" s="37" t="s">
        <v>25</v>
      </c>
      <c r="B52" s="56" t="s">
        <v>212</v>
      </c>
      <c r="C52" s="57" t="s">
        <v>82</v>
      </c>
      <c r="D52" s="21"/>
      <c r="E52" s="22" t="s">
        <v>305</v>
      </c>
      <c r="F52" s="74">
        <v>0</v>
      </c>
      <c r="G52" s="78">
        <v>5.98</v>
      </c>
      <c r="H52" s="75">
        <f t="shared" si="0"/>
        <v>0</v>
      </c>
      <c r="I52" s="21"/>
      <c r="J52" s="22" t="s">
        <v>305</v>
      </c>
      <c r="K52" s="22">
        <v>3</v>
      </c>
      <c r="L52" s="78">
        <v>5.98</v>
      </c>
      <c r="M52" s="24">
        <f t="shared" si="24"/>
        <v>17.940000000000001</v>
      </c>
      <c r="N52" s="21"/>
      <c r="O52" s="22" t="s">
        <v>305</v>
      </c>
      <c r="P52" s="23">
        <v>40</v>
      </c>
      <c r="Q52" s="78">
        <v>5.98</v>
      </c>
      <c r="R52" s="24">
        <f t="shared" si="2"/>
        <v>239.20000000000002</v>
      </c>
      <c r="S52" s="21"/>
      <c r="T52" s="22" t="s">
        <v>305</v>
      </c>
      <c r="U52" s="23"/>
      <c r="V52" s="78">
        <v>5.98</v>
      </c>
      <c r="W52" s="24">
        <f t="shared" si="3"/>
        <v>0</v>
      </c>
      <c r="X52" s="21"/>
      <c r="Y52" s="22" t="s">
        <v>305</v>
      </c>
      <c r="Z52" s="23"/>
      <c r="AA52" s="78">
        <v>5.98</v>
      </c>
      <c r="AB52" s="24">
        <f t="shared" si="4"/>
        <v>0</v>
      </c>
      <c r="AC52" s="21"/>
      <c r="AD52" s="22" t="s">
        <v>305</v>
      </c>
      <c r="AE52" s="23"/>
      <c r="AF52" s="78">
        <v>5.98</v>
      </c>
      <c r="AG52" s="24">
        <f t="shared" si="5"/>
        <v>0</v>
      </c>
      <c r="AH52" s="21"/>
      <c r="AI52" s="22" t="s">
        <v>305</v>
      </c>
      <c r="AJ52" s="23"/>
      <c r="AK52" s="78">
        <v>5.98</v>
      </c>
      <c r="AL52" s="24">
        <f t="shared" si="6"/>
        <v>0</v>
      </c>
      <c r="AM52" s="22" t="s">
        <v>305</v>
      </c>
      <c r="AN52" s="23"/>
      <c r="AO52" s="78">
        <v>5.98</v>
      </c>
      <c r="AP52" s="24">
        <f t="shared" si="26"/>
        <v>0</v>
      </c>
      <c r="AQ52" s="21"/>
      <c r="AR52" s="22" t="s">
        <v>305</v>
      </c>
      <c r="AS52" s="23">
        <v>300</v>
      </c>
      <c r="AT52" s="78">
        <v>5.98</v>
      </c>
      <c r="AU52" s="24">
        <f t="shared" si="8"/>
        <v>1794.0000000000002</v>
      </c>
      <c r="AV52" s="21"/>
      <c r="AW52" s="22" t="s">
        <v>305</v>
      </c>
      <c r="AX52" s="23">
        <v>20</v>
      </c>
      <c r="AY52" s="78">
        <v>5.98</v>
      </c>
      <c r="AZ52" s="24">
        <f t="shared" si="9"/>
        <v>119.60000000000001</v>
      </c>
      <c r="BA52" s="21"/>
      <c r="BB52" s="24"/>
      <c r="BC52" s="23"/>
      <c r="BD52" s="24"/>
      <c r="BE52" s="24">
        <f t="shared" si="10"/>
        <v>0</v>
      </c>
      <c r="BF52" s="21"/>
      <c r="BG52" s="24"/>
      <c r="BH52" s="23"/>
      <c r="BI52" s="24"/>
      <c r="BJ52" s="24">
        <f t="shared" si="11"/>
        <v>0</v>
      </c>
      <c r="BK52" s="21"/>
      <c r="BL52" s="24"/>
      <c r="BM52" s="23"/>
      <c r="BN52" s="24"/>
      <c r="BO52" s="24">
        <f t="shared" si="12"/>
        <v>0</v>
      </c>
      <c r="BP52" s="21"/>
      <c r="BQ52" s="24"/>
      <c r="BR52" s="23"/>
      <c r="BS52" s="24"/>
      <c r="BT52" s="24">
        <f t="shared" si="13"/>
        <v>0</v>
      </c>
      <c r="BU52" s="21"/>
      <c r="BV52" s="24"/>
      <c r="BW52" s="23"/>
      <c r="BX52" s="24"/>
      <c r="BY52" s="24">
        <f t="shared" si="14"/>
        <v>0</v>
      </c>
      <c r="BZ52" s="21"/>
      <c r="CA52" s="24"/>
      <c r="CB52" s="23"/>
      <c r="CC52" s="24"/>
      <c r="CD52" s="24">
        <f t="shared" si="15"/>
        <v>0</v>
      </c>
      <c r="CE52" s="21"/>
      <c r="CF52" s="24"/>
      <c r="CG52" s="23"/>
      <c r="CH52" s="24"/>
      <c r="CI52" s="24">
        <f t="shared" si="16"/>
        <v>0</v>
      </c>
      <c r="CJ52" s="21"/>
      <c r="CK52" s="24"/>
      <c r="CL52" s="23"/>
      <c r="CM52" s="24"/>
      <c r="CN52" s="24">
        <f t="shared" si="17"/>
        <v>0</v>
      </c>
      <c r="CO52" s="21"/>
      <c r="CP52" s="24"/>
      <c r="CQ52" s="23"/>
      <c r="CR52" s="24"/>
      <c r="CS52" s="24">
        <f t="shared" si="18"/>
        <v>0</v>
      </c>
      <c r="CT52" s="21"/>
      <c r="CU52" s="24">
        <f t="shared" si="28"/>
        <v>363</v>
      </c>
      <c r="CV52" s="24">
        <f t="shared" si="21"/>
        <v>5.98</v>
      </c>
      <c r="CW52" s="24">
        <f t="shared" si="27"/>
        <v>2170.7400000000002</v>
      </c>
      <c r="CX52" s="22" t="s">
        <v>305</v>
      </c>
    </row>
    <row r="53" spans="1:102" ht="33.75" x14ac:dyDescent="0.2">
      <c r="A53" s="37" t="s">
        <v>25</v>
      </c>
      <c r="B53" s="56" t="s">
        <v>213</v>
      </c>
      <c r="C53" s="57" t="s">
        <v>82</v>
      </c>
      <c r="D53" s="21"/>
      <c r="E53" s="22" t="s">
        <v>305</v>
      </c>
      <c r="F53" s="74">
        <v>0</v>
      </c>
      <c r="G53" s="78">
        <v>5.2</v>
      </c>
      <c r="H53" s="75">
        <f t="shared" si="0"/>
        <v>0</v>
      </c>
      <c r="I53" s="21"/>
      <c r="J53" s="22" t="s">
        <v>305</v>
      </c>
      <c r="K53" s="22">
        <v>3</v>
      </c>
      <c r="L53" s="78">
        <v>5.2</v>
      </c>
      <c r="M53" s="24">
        <f t="shared" si="24"/>
        <v>15.600000000000001</v>
      </c>
      <c r="N53" s="21"/>
      <c r="O53" s="22" t="s">
        <v>305</v>
      </c>
      <c r="P53" s="23">
        <v>40</v>
      </c>
      <c r="Q53" s="78">
        <v>5.2</v>
      </c>
      <c r="R53" s="24">
        <f t="shared" si="2"/>
        <v>208</v>
      </c>
      <c r="S53" s="21"/>
      <c r="T53" s="22" t="s">
        <v>305</v>
      </c>
      <c r="U53" s="23"/>
      <c r="V53" s="78">
        <v>5.2</v>
      </c>
      <c r="W53" s="24">
        <f t="shared" si="3"/>
        <v>0</v>
      </c>
      <c r="X53" s="21"/>
      <c r="Y53" s="22" t="s">
        <v>305</v>
      </c>
      <c r="Z53" s="23"/>
      <c r="AA53" s="78">
        <v>5.2</v>
      </c>
      <c r="AB53" s="24">
        <f t="shared" si="4"/>
        <v>0</v>
      </c>
      <c r="AC53" s="21"/>
      <c r="AD53" s="22" t="s">
        <v>305</v>
      </c>
      <c r="AE53" s="23"/>
      <c r="AF53" s="78">
        <v>5.2</v>
      </c>
      <c r="AG53" s="24">
        <f t="shared" si="5"/>
        <v>0</v>
      </c>
      <c r="AH53" s="21"/>
      <c r="AI53" s="22" t="s">
        <v>305</v>
      </c>
      <c r="AJ53" s="23"/>
      <c r="AK53" s="78">
        <v>5.2</v>
      </c>
      <c r="AL53" s="24">
        <f t="shared" si="6"/>
        <v>0</v>
      </c>
      <c r="AM53" s="22" t="s">
        <v>305</v>
      </c>
      <c r="AN53" s="23"/>
      <c r="AO53" s="78">
        <v>5.2</v>
      </c>
      <c r="AP53" s="24">
        <f t="shared" si="26"/>
        <v>0</v>
      </c>
      <c r="AQ53" s="21"/>
      <c r="AR53" s="22" t="s">
        <v>305</v>
      </c>
      <c r="AS53" s="23">
        <v>200</v>
      </c>
      <c r="AT53" s="78">
        <v>5.2</v>
      </c>
      <c r="AU53" s="24">
        <f t="shared" si="8"/>
        <v>1040</v>
      </c>
      <c r="AV53" s="21"/>
      <c r="AW53" s="22" t="s">
        <v>305</v>
      </c>
      <c r="AX53" s="23">
        <v>20</v>
      </c>
      <c r="AY53" s="78">
        <v>5.2</v>
      </c>
      <c r="AZ53" s="24">
        <f t="shared" si="9"/>
        <v>104</v>
      </c>
      <c r="BA53" s="21"/>
      <c r="BB53" s="24"/>
      <c r="BC53" s="23"/>
      <c r="BD53" s="24"/>
      <c r="BE53" s="24">
        <f t="shared" si="10"/>
        <v>0</v>
      </c>
      <c r="BF53" s="21"/>
      <c r="BG53" s="24"/>
      <c r="BH53" s="23"/>
      <c r="BI53" s="24"/>
      <c r="BJ53" s="24">
        <f t="shared" si="11"/>
        <v>0</v>
      </c>
      <c r="BK53" s="21"/>
      <c r="BL53" s="24"/>
      <c r="BM53" s="23"/>
      <c r="BN53" s="24"/>
      <c r="BO53" s="24">
        <f t="shared" si="12"/>
        <v>0</v>
      </c>
      <c r="BP53" s="21"/>
      <c r="BQ53" s="24"/>
      <c r="BR53" s="23"/>
      <c r="BS53" s="24"/>
      <c r="BT53" s="24">
        <f t="shared" si="13"/>
        <v>0</v>
      </c>
      <c r="BU53" s="21"/>
      <c r="BV53" s="24"/>
      <c r="BW53" s="23"/>
      <c r="BX53" s="24"/>
      <c r="BY53" s="24">
        <f t="shared" si="14"/>
        <v>0</v>
      </c>
      <c r="BZ53" s="21"/>
      <c r="CA53" s="24"/>
      <c r="CB53" s="23"/>
      <c r="CC53" s="24"/>
      <c r="CD53" s="24">
        <f t="shared" si="15"/>
        <v>0</v>
      </c>
      <c r="CE53" s="21"/>
      <c r="CF53" s="24"/>
      <c r="CG53" s="23"/>
      <c r="CH53" s="24"/>
      <c r="CI53" s="24">
        <f t="shared" si="16"/>
        <v>0</v>
      </c>
      <c r="CJ53" s="21"/>
      <c r="CK53" s="24"/>
      <c r="CL53" s="23"/>
      <c r="CM53" s="24"/>
      <c r="CN53" s="24">
        <f t="shared" si="17"/>
        <v>0</v>
      </c>
      <c r="CO53" s="21"/>
      <c r="CP53" s="24"/>
      <c r="CQ53" s="23"/>
      <c r="CR53" s="24"/>
      <c r="CS53" s="24">
        <f t="shared" si="18"/>
        <v>0</v>
      </c>
      <c r="CT53" s="21"/>
      <c r="CU53" s="24">
        <f t="shared" si="28"/>
        <v>263</v>
      </c>
      <c r="CV53" s="24">
        <f t="shared" si="21"/>
        <v>5.1999999999999993</v>
      </c>
      <c r="CW53" s="24">
        <f t="shared" si="27"/>
        <v>1367.6</v>
      </c>
      <c r="CX53" s="22" t="s">
        <v>305</v>
      </c>
    </row>
    <row r="54" spans="1:102" ht="12.75" x14ac:dyDescent="0.2">
      <c r="A54" s="37" t="s">
        <v>25</v>
      </c>
      <c r="B54" s="56" t="s">
        <v>214</v>
      </c>
      <c r="C54" s="57" t="s">
        <v>80</v>
      </c>
      <c r="D54" s="21"/>
      <c r="E54" s="22" t="s">
        <v>305</v>
      </c>
      <c r="F54" s="74">
        <v>5</v>
      </c>
      <c r="G54" s="78">
        <v>2.37</v>
      </c>
      <c r="H54" s="75">
        <f t="shared" si="0"/>
        <v>11.850000000000001</v>
      </c>
      <c r="I54" s="21"/>
      <c r="J54" s="22" t="s">
        <v>305</v>
      </c>
      <c r="K54" s="22">
        <v>3</v>
      </c>
      <c r="L54" s="78">
        <v>2.37</v>
      </c>
      <c r="M54" s="24">
        <f t="shared" si="24"/>
        <v>7.11</v>
      </c>
      <c r="N54" s="21"/>
      <c r="O54" s="22" t="s">
        <v>305</v>
      </c>
      <c r="P54" s="23"/>
      <c r="Q54" s="78">
        <v>2.37</v>
      </c>
      <c r="R54" s="24">
        <f t="shared" si="2"/>
        <v>0</v>
      </c>
      <c r="S54" s="21"/>
      <c r="T54" s="22" t="s">
        <v>305</v>
      </c>
      <c r="U54" s="23"/>
      <c r="V54" s="78">
        <v>2.37</v>
      </c>
      <c r="W54" s="24">
        <f t="shared" si="3"/>
        <v>0</v>
      </c>
      <c r="X54" s="21"/>
      <c r="Y54" s="22" t="s">
        <v>305</v>
      </c>
      <c r="Z54" s="23">
        <v>10</v>
      </c>
      <c r="AA54" s="78">
        <v>2.37</v>
      </c>
      <c r="AB54" s="24">
        <f t="shared" si="4"/>
        <v>23.700000000000003</v>
      </c>
      <c r="AC54" s="21"/>
      <c r="AD54" s="22" t="s">
        <v>305</v>
      </c>
      <c r="AE54" s="23"/>
      <c r="AF54" s="78">
        <v>2.37</v>
      </c>
      <c r="AG54" s="24">
        <f t="shared" si="5"/>
        <v>0</v>
      </c>
      <c r="AH54" s="21"/>
      <c r="AI54" s="22" t="s">
        <v>305</v>
      </c>
      <c r="AJ54" s="23"/>
      <c r="AK54" s="78">
        <v>2.37</v>
      </c>
      <c r="AL54" s="24">
        <f t="shared" si="6"/>
        <v>0</v>
      </c>
      <c r="AM54" s="22" t="s">
        <v>305</v>
      </c>
      <c r="AN54" s="23"/>
      <c r="AO54" s="78">
        <v>2.37</v>
      </c>
      <c r="AP54" s="24">
        <f t="shared" si="26"/>
        <v>0</v>
      </c>
      <c r="AQ54" s="21"/>
      <c r="AR54" s="22" t="s">
        <v>305</v>
      </c>
      <c r="AS54" s="23">
        <v>50</v>
      </c>
      <c r="AT54" s="78">
        <v>2.37</v>
      </c>
      <c r="AU54" s="24">
        <f t="shared" si="8"/>
        <v>118.5</v>
      </c>
      <c r="AV54" s="21"/>
      <c r="AW54" s="22" t="s">
        <v>305</v>
      </c>
      <c r="AX54" s="23">
        <v>10</v>
      </c>
      <c r="AY54" s="78">
        <v>2.37</v>
      </c>
      <c r="AZ54" s="24">
        <f t="shared" si="9"/>
        <v>23.700000000000003</v>
      </c>
      <c r="BA54" s="21"/>
      <c r="BB54" s="24"/>
      <c r="BC54" s="23"/>
      <c r="BD54" s="24"/>
      <c r="BE54" s="24">
        <f t="shared" si="10"/>
        <v>0</v>
      </c>
      <c r="BF54" s="21"/>
      <c r="BG54" s="24"/>
      <c r="BH54" s="23"/>
      <c r="BI54" s="24"/>
      <c r="BJ54" s="24">
        <f t="shared" si="11"/>
        <v>0</v>
      </c>
      <c r="BK54" s="21"/>
      <c r="BL54" s="24"/>
      <c r="BM54" s="23"/>
      <c r="BN54" s="24"/>
      <c r="BO54" s="24">
        <f t="shared" si="12"/>
        <v>0</v>
      </c>
      <c r="BP54" s="21"/>
      <c r="BQ54" s="24"/>
      <c r="BR54" s="23"/>
      <c r="BS54" s="24"/>
      <c r="BT54" s="24">
        <f t="shared" si="13"/>
        <v>0</v>
      </c>
      <c r="BU54" s="21"/>
      <c r="BV54" s="24"/>
      <c r="BW54" s="23"/>
      <c r="BX54" s="24"/>
      <c r="BY54" s="24">
        <f t="shared" si="14"/>
        <v>0</v>
      </c>
      <c r="BZ54" s="21"/>
      <c r="CA54" s="24"/>
      <c r="CB54" s="23"/>
      <c r="CC54" s="24"/>
      <c r="CD54" s="24">
        <f t="shared" si="15"/>
        <v>0</v>
      </c>
      <c r="CE54" s="21"/>
      <c r="CF54" s="24"/>
      <c r="CG54" s="23"/>
      <c r="CH54" s="24"/>
      <c r="CI54" s="24">
        <f t="shared" si="16"/>
        <v>0</v>
      </c>
      <c r="CJ54" s="21"/>
      <c r="CK54" s="24"/>
      <c r="CL54" s="23"/>
      <c r="CM54" s="24"/>
      <c r="CN54" s="24">
        <f t="shared" si="17"/>
        <v>0</v>
      </c>
      <c r="CO54" s="21"/>
      <c r="CP54" s="24"/>
      <c r="CQ54" s="23"/>
      <c r="CR54" s="24"/>
      <c r="CS54" s="24">
        <f t="shared" si="18"/>
        <v>0</v>
      </c>
      <c r="CT54" s="21"/>
      <c r="CU54" s="24">
        <f t="shared" si="28"/>
        <v>78</v>
      </c>
      <c r="CV54" s="24">
        <f t="shared" si="21"/>
        <v>2.3699999999999997</v>
      </c>
      <c r="CW54" s="24">
        <f t="shared" si="27"/>
        <v>184.85999999999999</v>
      </c>
      <c r="CX54" s="22" t="s">
        <v>305</v>
      </c>
    </row>
    <row r="55" spans="1:102" ht="22.5" x14ac:dyDescent="0.2">
      <c r="A55" s="37" t="s">
        <v>25</v>
      </c>
      <c r="B55" s="56" t="s">
        <v>57</v>
      </c>
      <c r="C55" s="57" t="s">
        <v>79</v>
      </c>
      <c r="D55" s="21"/>
      <c r="E55" s="22" t="s">
        <v>305</v>
      </c>
      <c r="F55" s="74">
        <v>5</v>
      </c>
      <c r="G55" s="78">
        <v>69.75</v>
      </c>
      <c r="H55" s="75">
        <f t="shared" si="0"/>
        <v>348.75</v>
      </c>
      <c r="I55" s="21"/>
      <c r="J55" s="22" t="s">
        <v>305</v>
      </c>
      <c r="K55" s="22"/>
      <c r="L55" s="78">
        <v>69.75</v>
      </c>
      <c r="M55" s="24">
        <f t="shared" si="24"/>
        <v>0</v>
      </c>
      <c r="N55" s="21"/>
      <c r="O55" s="22" t="s">
        <v>305</v>
      </c>
      <c r="P55" s="23">
        <v>5</v>
      </c>
      <c r="Q55" s="78">
        <v>69.75</v>
      </c>
      <c r="R55" s="24">
        <f t="shared" si="2"/>
        <v>348.75</v>
      </c>
      <c r="S55" s="21"/>
      <c r="T55" s="22" t="s">
        <v>305</v>
      </c>
      <c r="U55" s="23"/>
      <c r="V55" s="78">
        <v>69.75</v>
      </c>
      <c r="W55" s="24">
        <f t="shared" si="3"/>
        <v>0</v>
      </c>
      <c r="X55" s="21"/>
      <c r="Y55" s="22" t="s">
        <v>305</v>
      </c>
      <c r="Z55" s="23">
        <v>10</v>
      </c>
      <c r="AA55" s="78">
        <v>69.75</v>
      </c>
      <c r="AB55" s="24">
        <f t="shared" si="4"/>
        <v>697.5</v>
      </c>
      <c r="AC55" s="21"/>
      <c r="AD55" s="22" t="s">
        <v>305</v>
      </c>
      <c r="AE55" s="23"/>
      <c r="AF55" s="78">
        <v>69.75</v>
      </c>
      <c r="AG55" s="24">
        <f t="shared" si="5"/>
        <v>0</v>
      </c>
      <c r="AH55" s="21"/>
      <c r="AI55" s="22" t="s">
        <v>305</v>
      </c>
      <c r="AJ55" s="23"/>
      <c r="AK55" s="78">
        <v>69.75</v>
      </c>
      <c r="AL55" s="24">
        <f t="shared" si="6"/>
        <v>0</v>
      </c>
      <c r="AM55" s="22" t="s">
        <v>305</v>
      </c>
      <c r="AN55" s="23"/>
      <c r="AO55" s="78">
        <v>69.75</v>
      </c>
      <c r="AP55" s="24">
        <f t="shared" si="26"/>
        <v>0</v>
      </c>
      <c r="AQ55" s="21"/>
      <c r="AR55" s="22" t="s">
        <v>305</v>
      </c>
      <c r="AS55" s="23">
        <v>30</v>
      </c>
      <c r="AT55" s="78">
        <v>69.75</v>
      </c>
      <c r="AU55" s="24">
        <f t="shared" si="8"/>
        <v>2092.5</v>
      </c>
      <c r="AV55" s="21"/>
      <c r="AW55" s="22" t="s">
        <v>305</v>
      </c>
      <c r="AX55" s="23">
        <v>200</v>
      </c>
      <c r="AY55" s="78">
        <v>69.75</v>
      </c>
      <c r="AZ55" s="24">
        <f t="shared" si="9"/>
        <v>13950</v>
      </c>
      <c r="BA55" s="21"/>
      <c r="BB55" s="24"/>
      <c r="BC55" s="23"/>
      <c r="BD55" s="24"/>
      <c r="BE55" s="24">
        <f t="shared" si="10"/>
        <v>0</v>
      </c>
      <c r="BF55" s="21"/>
      <c r="BG55" s="24"/>
      <c r="BH55" s="23"/>
      <c r="BI55" s="24"/>
      <c r="BJ55" s="24">
        <f t="shared" si="11"/>
        <v>0</v>
      </c>
      <c r="BK55" s="21"/>
      <c r="BL55" s="24"/>
      <c r="BM55" s="23"/>
      <c r="BN55" s="24"/>
      <c r="BO55" s="24">
        <f t="shared" si="12"/>
        <v>0</v>
      </c>
      <c r="BP55" s="21"/>
      <c r="BQ55" s="24"/>
      <c r="BR55" s="23"/>
      <c r="BS55" s="24"/>
      <c r="BT55" s="24">
        <f t="shared" si="13"/>
        <v>0</v>
      </c>
      <c r="BU55" s="21"/>
      <c r="BV55" s="24"/>
      <c r="BW55" s="23"/>
      <c r="BX55" s="24"/>
      <c r="BY55" s="24">
        <f t="shared" si="14"/>
        <v>0</v>
      </c>
      <c r="BZ55" s="21"/>
      <c r="CA55" s="24"/>
      <c r="CB55" s="23"/>
      <c r="CC55" s="24"/>
      <c r="CD55" s="24">
        <f t="shared" si="15"/>
        <v>0</v>
      </c>
      <c r="CE55" s="21"/>
      <c r="CF55" s="24"/>
      <c r="CG55" s="23"/>
      <c r="CH55" s="24"/>
      <c r="CI55" s="24">
        <f t="shared" si="16"/>
        <v>0</v>
      </c>
      <c r="CJ55" s="21"/>
      <c r="CK55" s="24"/>
      <c r="CL55" s="23"/>
      <c r="CM55" s="24"/>
      <c r="CN55" s="24">
        <f t="shared" si="17"/>
        <v>0</v>
      </c>
      <c r="CO55" s="21"/>
      <c r="CP55" s="24"/>
      <c r="CQ55" s="23"/>
      <c r="CR55" s="24"/>
      <c r="CS55" s="24">
        <f t="shared" si="18"/>
        <v>0</v>
      </c>
      <c r="CT55" s="21"/>
      <c r="CU55" s="24">
        <f t="shared" si="28"/>
        <v>250</v>
      </c>
      <c r="CV55" s="24">
        <f t="shared" si="21"/>
        <v>69.75</v>
      </c>
      <c r="CW55" s="24">
        <f t="shared" si="27"/>
        <v>17437.5</v>
      </c>
      <c r="CX55" s="22" t="s">
        <v>305</v>
      </c>
    </row>
    <row r="56" spans="1:102" ht="33.75" x14ac:dyDescent="0.2">
      <c r="A56" s="37" t="s">
        <v>25</v>
      </c>
      <c r="B56" s="56" t="s">
        <v>215</v>
      </c>
      <c r="C56" s="57" t="s">
        <v>82</v>
      </c>
      <c r="D56" s="21"/>
      <c r="E56" s="22" t="s">
        <v>305</v>
      </c>
      <c r="F56" s="74">
        <v>0</v>
      </c>
      <c r="G56" s="78">
        <v>2.0499999999999998</v>
      </c>
      <c r="H56" s="75">
        <f t="shared" si="0"/>
        <v>0</v>
      </c>
      <c r="I56" s="21"/>
      <c r="J56" s="22" t="s">
        <v>305</v>
      </c>
      <c r="K56" s="22"/>
      <c r="L56" s="78">
        <v>2.0499999999999998</v>
      </c>
      <c r="M56" s="24">
        <f t="shared" si="24"/>
        <v>0</v>
      </c>
      <c r="N56" s="21"/>
      <c r="O56" s="22" t="s">
        <v>305</v>
      </c>
      <c r="P56" s="23">
        <v>30</v>
      </c>
      <c r="Q56" s="78">
        <v>2.0499999999999998</v>
      </c>
      <c r="R56" s="24">
        <f t="shared" si="2"/>
        <v>61.499999999999993</v>
      </c>
      <c r="S56" s="21"/>
      <c r="T56" s="22" t="s">
        <v>305</v>
      </c>
      <c r="U56" s="23"/>
      <c r="V56" s="78">
        <v>2.0499999999999998</v>
      </c>
      <c r="W56" s="24">
        <f t="shared" si="3"/>
        <v>0</v>
      </c>
      <c r="X56" s="21"/>
      <c r="Y56" s="22" t="s">
        <v>305</v>
      </c>
      <c r="Z56" s="23">
        <v>20</v>
      </c>
      <c r="AA56" s="78">
        <v>2.0499999999999998</v>
      </c>
      <c r="AB56" s="24">
        <f t="shared" si="4"/>
        <v>41</v>
      </c>
      <c r="AC56" s="21"/>
      <c r="AD56" s="22" t="s">
        <v>305</v>
      </c>
      <c r="AE56" s="23"/>
      <c r="AF56" s="78">
        <v>2.0499999999999998</v>
      </c>
      <c r="AG56" s="24">
        <f t="shared" si="5"/>
        <v>0</v>
      </c>
      <c r="AH56" s="21"/>
      <c r="AI56" s="22" t="s">
        <v>305</v>
      </c>
      <c r="AJ56" s="23"/>
      <c r="AK56" s="78">
        <v>2.0499999999999998</v>
      </c>
      <c r="AL56" s="24">
        <f t="shared" si="6"/>
        <v>0</v>
      </c>
      <c r="AM56" s="22" t="s">
        <v>305</v>
      </c>
      <c r="AN56" s="23">
        <v>5</v>
      </c>
      <c r="AO56" s="78">
        <v>2.0499999999999998</v>
      </c>
      <c r="AP56" s="24">
        <f t="shared" si="26"/>
        <v>10.25</v>
      </c>
      <c r="AQ56" s="21"/>
      <c r="AR56" s="22" t="s">
        <v>305</v>
      </c>
      <c r="AS56" s="23">
        <v>100</v>
      </c>
      <c r="AT56" s="78">
        <v>2.0499999999999998</v>
      </c>
      <c r="AU56" s="24">
        <f t="shared" si="8"/>
        <v>204.99999999999997</v>
      </c>
      <c r="AV56" s="21"/>
      <c r="AW56" s="22" t="s">
        <v>305</v>
      </c>
      <c r="AX56" s="23">
        <v>60</v>
      </c>
      <c r="AY56" s="78">
        <v>2.0499999999999998</v>
      </c>
      <c r="AZ56" s="24">
        <f t="shared" si="9"/>
        <v>122.99999999999999</v>
      </c>
      <c r="BA56" s="21"/>
      <c r="BB56" s="24"/>
      <c r="BC56" s="23"/>
      <c r="BD56" s="24"/>
      <c r="BE56" s="24">
        <f t="shared" si="10"/>
        <v>0</v>
      </c>
      <c r="BF56" s="21"/>
      <c r="BG56" s="24"/>
      <c r="BH56" s="23"/>
      <c r="BI56" s="24"/>
      <c r="BJ56" s="24">
        <f t="shared" si="11"/>
        <v>0</v>
      </c>
      <c r="BK56" s="21"/>
      <c r="BL56" s="24"/>
      <c r="BM56" s="23"/>
      <c r="BN56" s="24"/>
      <c r="BO56" s="24">
        <f t="shared" si="12"/>
        <v>0</v>
      </c>
      <c r="BP56" s="21"/>
      <c r="BQ56" s="24"/>
      <c r="BR56" s="23"/>
      <c r="BS56" s="24"/>
      <c r="BT56" s="24">
        <f t="shared" si="13"/>
        <v>0</v>
      </c>
      <c r="BU56" s="21"/>
      <c r="BV56" s="24"/>
      <c r="BW56" s="23"/>
      <c r="BX56" s="24"/>
      <c r="BY56" s="24">
        <f t="shared" si="14"/>
        <v>0</v>
      </c>
      <c r="BZ56" s="21"/>
      <c r="CA56" s="24"/>
      <c r="CB56" s="23"/>
      <c r="CC56" s="24"/>
      <c r="CD56" s="24">
        <f t="shared" si="15"/>
        <v>0</v>
      </c>
      <c r="CE56" s="21"/>
      <c r="CF56" s="24"/>
      <c r="CG56" s="23"/>
      <c r="CH56" s="24"/>
      <c r="CI56" s="24">
        <f t="shared" si="16"/>
        <v>0</v>
      </c>
      <c r="CJ56" s="21"/>
      <c r="CK56" s="24"/>
      <c r="CL56" s="23"/>
      <c r="CM56" s="24"/>
      <c r="CN56" s="24">
        <f t="shared" si="17"/>
        <v>0</v>
      </c>
      <c r="CO56" s="21"/>
      <c r="CP56" s="24"/>
      <c r="CQ56" s="23"/>
      <c r="CR56" s="24"/>
      <c r="CS56" s="24">
        <f t="shared" si="18"/>
        <v>0</v>
      </c>
      <c r="CT56" s="21"/>
      <c r="CU56" s="24">
        <f t="shared" si="28"/>
        <v>210</v>
      </c>
      <c r="CV56" s="24">
        <f t="shared" si="21"/>
        <v>2.0499999999999998</v>
      </c>
      <c r="CW56" s="24">
        <f t="shared" si="27"/>
        <v>430.49999999999994</v>
      </c>
      <c r="CX56" s="22" t="s">
        <v>305</v>
      </c>
    </row>
    <row r="57" spans="1:102" ht="22.5" x14ac:dyDescent="0.2">
      <c r="A57" s="37" t="s">
        <v>25</v>
      </c>
      <c r="B57" s="56" t="s">
        <v>216</v>
      </c>
      <c r="C57" s="57" t="s">
        <v>82</v>
      </c>
      <c r="D57" s="21"/>
      <c r="E57" s="22" t="s">
        <v>305</v>
      </c>
      <c r="F57" s="74">
        <v>0</v>
      </c>
      <c r="G57" s="78">
        <v>64.900000000000006</v>
      </c>
      <c r="H57" s="75">
        <f t="shared" si="0"/>
        <v>0</v>
      </c>
      <c r="I57" s="21"/>
      <c r="J57" s="22" t="s">
        <v>305</v>
      </c>
      <c r="K57" s="22"/>
      <c r="L57" s="78">
        <v>64.900000000000006</v>
      </c>
      <c r="M57" s="24">
        <f t="shared" si="24"/>
        <v>0</v>
      </c>
      <c r="N57" s="21"/>
      <c r="O57" s="22" t="s">
        <v>305</v>
      </c>
      <c r="P57" s="23">
        <v>100</v>
      </c>
      <c r="Q57" s="78">
        <v>64.900000000000006</v>
      </c>
      <c r="R57" s="24">
        <f t="shared" si="2"/>
        <v>6490.0000000000009</v>
      </c>
      <c r="S57" s="21"/>
      <c r="T57" s="22" t="s">
        <v>305</v>
      </c>
      <c r="U57" s="23"/>
      <c r="V57" s="78">
        <v>64.900000000000006</v>
      </c>
      <c r="W57" s="24">
        <f t="shared" si="3"/>
        <v>0</v>
      </c>
      <c r="X57" s="21"/>
      <c r="Y57" s="22" t="s">
        <v>305</v>
      </c>
      <c r="Z57" s="23">
        <v>10</v>
      </c>
      <c r="AA57" s="78">
        <v>64.900000000000006</v>
      </c>
      <c r="AB57" s="24">
        <f t="shared" si="4"/>
        <v>649</v>
      </c>
      <c r="AC57" s="21"/>
      <c r="AD57" s="22" t="s">
        <v>305</v>
      </c>
      <c r="AE57" s="23"/>
      <c r="AF57" s="78">
        <v>64.900000000000006</v>
      </c>
      <c r="AG57" s="24">
        <f t="shared" si="5"/>
        <v>0</v>
      </c>
      <c r="AH57" s="21"/>
      <c r="AI57" s="22" t="s">
        <v>305</v>
      </c>
      <c r="AJ57" s="23"/>
      <c r="AK57" s="78">
        <v>64.900000000000006</v>
      </c>
      <c r="AL57" s="24">
        <f t="shared" si="6"/>
        <v>0</v>
      </c>
      <c r="AM57" s="22" t="s">
        <v>305</v>
      </c>
      <c r="AN57" s="23">
        <v>5</v>
      </c>
      <c r="AO57" s="78">
        <v>64.900000000000006</v>
      </c>
      <c r="AP57" s="24">
        <f t="shared" si="26"/>
        <v>324.5</v>
      </c>
      <c r="AQ57" s="21"/>
      <c r="AR57" s="22" t="s">
        <v>305</v>
      </c>
      <c r="AS57" s="23">
        <v>500</v>
      </c>
      <c r="AT57" s="78">
        <v>64.900000000000006</v>
      </c>
      <c r="AU57" s="24">
        <f t="shared" si="8"/>
        <v>32450.000000000004</v>
      </c>
      <c r="AV57" s="21"/>
      <c r="AW57" s="22" t="s">
        <v>305</v>
      </c>
      <c r="AX57" s="23">
        <v>20</v>
      </c>
      <c r="AY57" s="78">
        <v>64.900000000000006</v>
      </c>
      <c r="AZ57" s="24">
        <f t="shared" si="9"/>
        <v>1298</v>
      </c>
      <c r="BA57" s="21"/>
      <c r="BB57" s="24"/>
      <c r="BC57" s="23"/>
      <c r="BD57" s="24"/>
      <c r="BE57" s="24">
        <f t="shared" si="10"/>
        <v>0</v>
      </c>
      <c r="BF57" s="21"/>
      <c r="BG57" s="24"/>
      <c r="BH57" s="23"/>
      <c r="BI57" s="24"/>
      <c r="BJ57" s="24">
        <f t="shared" si="11"/>
        <v>0</v>
      </c>
      <c r="BK57" s="21"/>
      <c r="BL57" s="24"/>
      <c r="BM57" s="23"/>
      <c r="BN57" s="24"/>
      <c r="BO57" s="24">
        <f t="shared" si="12"/>
        <v>0</v>
      </c>
      <c r="BP57" s="21"/>
      <c r="BQ57" s="24"/>
      <c r="BR57" s="23"/>
      <c r="BS57" s="24"/>
      <c r="BT57" s="24">
        <f t="shared" si="13"/>
        <v>0</v>
      </c>
      <c r="BU57" s="21"/>
      <c r="BV57" s="24"/>
      <c r="BW57" s="23"/>
      <c r="BX57" s="24"/>
      <c r="BY57" s="24">
        <f t="shared" si="14"/>
        <v>0</v>
      </c>
      <c r="BZ57" s="21"/>
      <c r="CA57" s="24"/>
      <c r="CB57" s="23"/>
      <c r="CC57" s="24"/>
      <c r="CD57" s="24">
        <f t="shared" si="15"/>
        <v>0</v>
      </c>
      <c r="CE57" s="21"/>
      <c r="CF57" s="24"/>
      <c r="CG57" s="23"/>
      <c r="CH57" s="24"/>
      <c r="CI57" s="24">
        <f t="shared" si="16"/>
        <v>0</v>
      </c>
      <c r="CJ57" s="21"/>
      <c r="CK57" s="24"/>
      <c r="CL57" s="23"/>
      <c r="CM57" s="24"/>
      <c r="CN57" s="24">
        <f t="shared" si="17"/>
        <v>0</v>
      </c>
      <c r="CO57" s="21"/>
      <c r="CP57" s="24"/>
      <c r="CQ57" s="23"/>
      <c r="CR57" s="24"/>
      <c r="CS57" s="24">
        <f t="shared" si="18"/>
        <v>0</v>
      </c>
      <c r="CT57" s="21"/>
      <c r="CU57" s="24">
        <f t="shared" si="28"/>
        <v>630</v>
      </c>
      <c r="CV57" s="24">
        <f t="shared" si="21"/>
        <v>64.900000000000006</v>
      </c>
      <c r="CW57" s="24">
        <f t="shared" si="27"/>
        <v>40887</v>
      </c>
      <c r="CX57" s="22" t="s">
        <v>305</v>
      </c>
    </row>
    <row r="58" spans="1:102" ht="22.5" x14ac:dyDescent="0.2">
      <c r="A58" s="37" t="s">
        <v>25</v>
      </c>
      <c r="B58" s="56" t="s">
        <v>58</v>
      </c>
      <c r="C58" s="57" t="s">
        <v>82</v>
      </c>
      <c r="D58" s="21"/>
      <c r="E58" s="22" t="s">
        <v>305</v>
      </c>
      <c r="F58" s="74">
        <v>0</v>
      </c>
      <c r="G58" s="78">
        <v>1.29</v>
      </c>
      <c r="H58" s="75">
        <f t="shared" si="0"/>
        <v>0</v>
      </c>
      <c r="I58" s="21"/>
      <c r="J58" s="22" t="s">
        <v>305</v>
      </c>
      <c r="K58" s="22">
        <v>10</v>
      </c>
      <c r="L58" s="78">
        <v>1.29</v>
      </c>
      <c r="M58" s="24">
        <f t="shared" si="24"/>
        <v>12.9</v>
      </c>
      <c r="N58" s="21"/>
      <c r="O58" s="22" t="s">
        <v>305</v>
      </c>
      <c r="P58" s="23">
        <v>30</v>
      </c>
      <c r="Q58" s="78">
        <v>1.29</v>
      </c>
      <c r="R58" s="24">
        <f t="shared" si="2"/>
        <v>38.700000000000003</v>
      </c>
      <c r="S58" s="21"/>
      <c r="T58" s="22" t="s">
        <v>305</v>
      </c>
      <c r="U58" s="23"/>
      <c r="V58" s="78">
        <v>1.29</v>
      </c>
      <c r="W58" s="24">
        <f t="shared" si="3"/>
        <v>0</v>
      </c>
      <c r="X58" s="21"/>
      <c r="Y58" s="22" t="s">
        <v>305</v>
      </c>
      <c r="Z58" s="23">
        <v>10</v>
      </c>
      <c r="AA58" s="78">
        <v>1.29</v>
      </c>
      <c r="AB58" s="24">
        <f t="shared" si="4"/>
        <v>12.9</v>
      </c>
      <c r="AC58" s="21"/>
      <c r="AD58" s="22" t="s">
        <v>305</v>
      </c>
      <c r="AE58" s="23"/>
      <c r="AF58" s="78">
        <v>1.29</v>
      </c>
      <c r="AG58" s="24">
        <f t="shared" si="5"/>
        <v>0</v>
      </c>
      <c r="AH58" s="21"/>
      <c r="AI58" s="22" t="s">
        <v>305</v>
      </c>
      <c r="AJ58" s="23"/>
      <c r="AK58" s="78">
        <v>1.29</v>
      </c>
      <c r="AL58" s="24">
        <f t="shared" si="6"/>
        <v>0</v>
      </c>
      <c r="AM58" s="22" t="s">
        <v>305</v>
      </c>
      <c r="AN58" s="23"/>
      <c r="AO58" s="78">
        <v>1.29</v>
      </c>
      <c r="AP58" s="24">
        <f t="shared" si="26"/>
        <v>0</v>
      </c>
      <c r="AQ58" s="21"/>
      <c r="AR58" s="22" t="s">
        <v>305</v>
      </c>
      <c r="AS58" s="23">
        <v>80</v>
      </c>
      <c r="AT58" s="78">
        <v>1.29</v>
      </c>
      <c r="AU58" s="24">
        <f t="shared" si="8"/>
        <v>103.2</v>
      </c>
      <c r="AV58" s="21"/>
      <c r="AW58" s="22" t="s">
        <v>305</v>
      </c>
      <c r="AX58" s="23">
        <v>100</v>
      </c>
      <c r="AY58" s="78">
        <v>1.29</v>
      </c>
      <c r="AZ58" s="24">
        <f t="shared" si="9"/>
        <v>129</v>
      </c>
      <c r="BA58" s="21"/>
      <c r="BB58" s="24"/>
      <c r="BC58" s="23"/>
      <c r="BD58" s="24"/>
      <c r="BE58" s="24">
        <f t="shared" si="10"/>
        <v>0</v>
      </c>
      <c r="BF58" s="21"/>
      <c r="BG58" s="24"/>
      <c r="BH58" s="23"/>
      <c r="BI58" s="24"/>
      <c r="BJ58" s="24">
        <f t="shared" si="11"/>
        <v>0</v>
      </c>
      <c r="BK58" s="21"/>
      <c r="BL58" s="24"/>
      <c r="BM58" s="23"/>
      <c r="BN58" s="24"/>
      <c r="BO58" s="24">
        <f t="shared" si="12"/>
        <v>0</v>
      </c>
      <c r="BP58" s="21"/>
      <c r="BQ58" s="24"/>
      <c r="BR58" s="23"/>
      <c r="BS58" s="24"/>
      <c r="BT58" s="24">
        <f t="shared" si="13"/>
        <v>0</v>
      </c>
      <c r="BU58" s="21"/>
      <c r="BV58" s="24"/>
      <c r="BW58" s="23"/>
      <c r="BX58" s="24"/>
      <c r="BY58" s="24">
        <f t="shared" si="14"/>
        <v>0</v>
      </c>
      <c r="BZ58" s="21"/>
      <c r="CA58" s="24"/>
      <c r="CB58" s="23"/>
      <c r="CC58" s="24"/>
      <c r="CD58" s="24">
        <f t="shared" si="15"/>
        <v>0</v>
      </c>
      <c r="CE58" s="21"/>
      <c r="CF58" s="24"/>
      <c r="CG58" s="23"/>
      <c r="CH58" s="24"/>
      <c r="CI58" s="24">
        <f t="shared" si="16"/>
        <v>0</v>
      </c>
      <c r="CJ58" s="21"/>
      <c r="CK58" s="24"/>
      <c r="CL58" s="23"/>
      <c r="CM58" s="24"/>
      <c r="CN58" s="24">
        <f t="shared" si="17"/>
        <v>0</v>
      </c>
      <c r="CO58" s="21"/>
      <c r="CP58" s="24"/>
      <c r="CQ58" s="23"/>
      <c r="CR58" s="24"/>
      <c r="CS58" s="24">
        <f t="shared" si="18"/>
        <v>0</v>
      </c>
      <c r="CT58" s="21"/>
      <c r="CU58" s="24">
        <f t="shared" si="28"/>
        <v>230</v>
      </c>
      <c r="CV58" s="24">
        <f t="shared" si="21"/>
        <v>1.29</v>
      </c>
      <c r="CW58" s="24">
        <f t="shared" si="27"/>
        <v>296.7</v>
      </c>
      <c r="CX58" s="22" t="s">
        <v>305</v>
      </c>
    </row>
    <row r="59" spans="1:102" ht="33.75" x14ac:dyDescent="0.2">
      <c r="A59" s="37" t="s">
        <v>25</v>
      </c>
      <c r="B59" s="56" t="s">
        <v>217</v>
      </c>
      <c r="C59" s="57" t="s">
        <v>82</v>
      </c>
      <c r="D59" s="21"/>
      <c r="E59" s="22" t="s">
        <v>305</v>
      </c>
      <c r="F59" s="74">
        <v>0</v>
      </c>
      <c r="G59" s="78">
        <v>0.68</v>
      </c>
      <c r="H59" s="75">
        <f t="shared" si="0"/>
        <v>0</v>
      </c>
      <c r="I59" s="21"/>
      <c r="J59" s="22" t="s">
        <v>305</v>
      </c>
      <c r="K59" s="22">
        <v>10</v>
      </c>
      <c r="L59" s="78">
        <v>0.68</v>
      </c>
      <c r="M59" s="24">
        <f t="shared" si="24"/>
        <v>6.8000000000000007</v>
      </c>
      <c r="N59" s="21"/>
      <c r="O59" s="22" t="s">
        <v>305</v>
      </c>
      <c r="P59" s="23">
        <v>340</v>
      </c>
      <c r="Q59" s="78">
        <v>0.68</v>
      </c>
      <c r="R59" s="24">
        <f t="shared" si="2"/>
        <v>231.20000000000002</v>
      </c>
      <c r="S59" s="21"/>
      <c r="T59" s="22" t="s">
        <v>305</v>
      </c>
      <c r="U59" s="23"/>
      <c r="V59" s="78">
        <v>0.68</v>
      </c>
      <c r="W59" s="24">
        <f t="shared" si="3"/>
        <v>0</v>
      </c>
      <c r="X59" s="21"/>
      <c r="Y59" s="22" t="s">
        <v>305</v>
      </c>
      <c r="Z59" s="23">
        <v>200</v>
      </c>
      <c r="AA59" s="78">
        <v>0.68</v>
      </c>
      <c r="AB59" s="24">
        <f t="shared" si="4"/>
        <v>136</v>
      </c>
      <c r="AC59" s="21"/>
      <c r="AD59" s="22" t="s">
        <v>305</v>
      </c>
      <c r="AE59" s="23">
        <v>200</v>
      </c>
      <c r="AF59" s="78">
        <v>0.68</v>
      </c>
      <c r="AG59" s="24">
        <f t="shared" si="5"/>
        <v>136</v>
      </c>
      <c r="AH59" s="21"/>
      <c r="AI59" s="22" t="s">
        <v>305</v>
      </c>
      <c r="AJ59" s="23"/>
      <c r="AK59" s="78">
        <v>0.68</v>
      </c>
      <c r="AL59" s="24">
        <f t="shared" si="6"/>
        <v>0</v>
      </c>
      <c r="AM59" s="22" t="s">
        <v>305</v>
      </c>
      <c r="AN59" s="23"/>
      <c r="AO59" s="78">
        <v>0.68</v>
      </c>
      <c r="AP59" s="24">
        <f t="shared" si="26"/>
        <v>0</v>
      </c>
      <c r="AQ59" s="21"/>
      <c r="AR59" s="22" t="s">
        <v>305</v>
      </c>
      <c r="AS59" s="23">
        <v>500</v>
      </c>
      <c r="AT59" s="78">
        <v>0.68</v>
      </c>
      <c r="AU59" s="24">
        <f t="shared" si="8"/>
        <v>340</v>
      </c>
      <c r="AV59" s="21"/>
      <c r="AW59" s="22" t="s">
        <v>305</v>
      </c>
      <c r="AX59" s="23"/>
      <c r="AY59" s="78">
        <v>0.68</v>
      </c>
      <c r="AZ59" s="24">
        <f t="shared" si="9"/>
        <v>0</v>
      </c>
      <c r="BA59" s="21"/>
      <c r="BB59" s="24"/>
      <c r="BC59" s="23"/>
      <c r="BD59" s="24"/>
      <c r="BE59" s="24">
        <f t="shared" si="10"/>
        <v>0</v>
      </c>
      <c r="BF59" s="21"/>
      <c r="BG59" s="24"/>
      <c r="BH59" s="23"/>
      <c r="BI59" s="24"/>
      <c r="BJ59" s="24">
        <f t="shared" si="11"/>
        <v>0</v>
      </c>
      <c r="BK59" s="21"/>
      <c r="BL59" s="24"/>
      <c r="BM59" s="23"/>
      <c r="BN59" s="24"/>
      <c r="BO59" s="24">
        <f t="shared" si="12"/>
        <v>0</v>
      </c>
      <c r="BP59" s="21"/>
      <c r="BQ59" s="24"/>
      <c r="BR59" s="23"/>
      <c r="BS59" s="24"/>
      <c r="BT59" s="24">
        <f t="shared" si="13"/>
        <v>0</v>
      </c>
      <c r="BU59" s="21"/>
      <c r="BV59" s="24"/>
      <c r="BW59" s="23"/>
      <c r="BX59" s="24"/>
      <c r="BY59" s="24">
        <f t="shared" si="14"/>
        <v>0</v>
      </c>
      <c r="BZ59" s="21"/>
      <c r="CA59" s="24"/>
      <c r="CB59" s="23"/>
      <c r="CC59" s="24"/>
      <c r="CD59" s="24">
        <f t="shared" si="15"/>
        <v>0</v>
      </c>
      <c r="CE59" s="21"/>
      <c r="CF59" s="24"/>
      <c r="CG59" s="23"/>
      <c r="CH59" s="24"/>
      <c r="CI59" s="24">
        <f t="shared" si="16"/>
        <v>0</v>
      </c>
      <c r="CJ59" s="21"/>
      <c r="CK59" s="24"/>
      <c r="CL59" s="23"/>
      <c r="CM59" s="24"/>
      <c r="CN59" s="24">
        <f t="shared" si="17"/>
        <v>0</v>
      </c>
      <c r="CO59" s="21"/>
      <c r="CP59" s="24"/>
      <c r="CQ59" s="23"/>
      <c r="CR59" s="24"/>
      <c r="CS59" s="24">
        <f t="shared" si="18"/>
        <v>0</v>
      </c>
      <c r="CT59" s="21"/>
      <c r="CU59" s="24">
        <f t="shared" si="28"/>
        <v>1250</v>
      </c>
      <c r="CV59" s="24">
        <f t="shared" si="21"/>
        <v>0.68</v>
      </c>
      <c r="CW59" s="24">
        <f t="shared" si="27"/>
        <v>850</v>
      </c>
      <c r="CX59" s="22" t="s">
        <v>305</v>
      </c>
    </row>
    <row r="60" spans="1:102" ht="45" x14ac:dyDescent="0.2">
      <c r="A60" s="37" t="s">
        <v>25</v>
      </c>
      <c r="B60" s="56" t="s">
        <v>218</v>
      </c>
      <c r="C60" s="57" t="s">
        <v>82</v>
      </c>
      <c r="D60" s="21"/>
      <c r="E60" s="22" t="s">
        <v>305</v>
      </c>
      <c r="F60" s="74">
        <v>3</v>
      </c>
      <c r="G60" s="78">
        <v>2.62</v>
      </c>
      <c r="H60" s="75">
        <f t="shared" si="0"/>
        <v>7.86</v>
      </c>
      <c r="I60" s="21"/>
      <c r="J60" s="22" t="s">
        <v>305</v>
      </c>
      <c r="K60" s="22"/>
      <c r="L60" s="78">
        <v>2.62</v>
      </c>
      <c r="M60" s="24">
        <f t="shared" si="24"/>
        <v>0</v>
      </c>
      <c r="N60" s="21"/>
      <c r="O60" s="22" t="s">
        <v>305</v>
      </c>
      <c r="P60" s="23">
        <v>20</v>
      </c>
      <c r="Q60" s="78">
        <v>2.62</v>
      </c>
      <c r="R60" s="24">
        <f t="shared" si="2"/>
        <v>52.400000000000006</v>
      </c>
      <c r="S60" s="21"/>
      <c r="T60" s="22" t="s">
        <v>305</v>
      </c>
      <c r="U60" s="23"/>
      <c r="V60" s="78">
        <v>2.62</v>
      </c>
      <c r="W60" s="24">
        <f t="shared" si="3"/>
        <v>0</v>
      </c>
      <c r="X60" s="21"/>
      <c r="Y60" s="22" t="s">
        <v>305</v>
      </c>
      <c r="Z60" s="23">
        <v>200</v>
      </c>
      <c r="AA60" s="78">
        <v>2.62</v>
      </c>
      <c r="AB60" s="24">
        <f t="shared" si="4"/>
        <v>524</v>
      </c>
      <c r="AC60" s="21"/>
      <c r="AD60" s="22" t="s">
        <v>305</v>
      </c>
      <c r="AE60" s="23"/>
      <c r="AF60" s="78">
        <v>2.62</v>
      </c>
      <c r="AG60" s="24">
        <f t="shared" si="5"/>
        <v>0</v>
      </c>
      <c r="AH60" s="21"/>
      <c r="AI60" s="22" t="s">
        <v>305</v>
      </c>
      <c r="AJ60" s="23"/>
      <c r="AK60" s="78">
        <v>2.62</v>
      </c>
      <c r="AL60" s="24">
        <f t="shared" si="6"/>
        <v>0</v>
      </c>
      <c r="AM60" s="22" t="s">
        <v>305</v>
      </c>
      <c r="AN60" s="23">
        <v>100</v>
      </c>
      <c r="AO60" s="78">
        <v>2.62</v>
      </c>
      <c r="AP60" s="24">
        <f t="shared" si="26"/>
        <v>262</v>
      </c>
      <c r="AQ60" s="21"/>
      <c r="AR60" s="22" t="s">
        <v>305</v>
      </c>
      <c r="AS60" s="23">
        <v>500</v>
      </c>
      <c r="AT60" s="78">
        <v>2.62</v>
      </c>
      <c r="AU60" s="24">
        <f t="shared" si="8"/>
        <v>1310</v>
      </c>
      <c r="AV60" s="21"/>
      <c r="AW60" s="22" t="s">
        <v>305</v>
      </c>
      <c r="AX60" s="23"/>
      <c r="AY60" s="78">
        <v>2.62</v>
      </c>
      <c r="AZ60" s="24">
        <f t="shared" si="9"/>
        <v>0</v>
      </c>
      <c r="BA60" s="21"/>
      <c r="BB60" s="24"/>
      <c r="BC60" s="23"/>
      <c r="BD60" s="24"/>
      <c r="BE60" s="24">
        <f t="shared" si="10"/>
        <v>0</v>
      </c>
      <c r="BF60" s="21"/>
      <c r="BG60" s="24"/>
      <c r="BH60" s="23"/>
      <c r="BI60" s="24"/>
      <c r="BJ60" s="24">
        <f t="shared" si="11"/>
        <v>0</v>
      </c>
      <c r="BK60" s="21"/>
      <c r="BL60" s="24"/>
      <c r="BM60" s="23"/>
      <c r="BN60" s="24"/>
      <c r="BO60" s="24">
        <f t="shared" si="12"/>
        <v>0</v>
      </c>
      <c r="BP60" s="21"/>
      <c r="BQ60" s="24"/>
      <c r="BR60" s="23"/>
      <c r="BS60" s="24"/>
      <c r="BT60" s="24">
        <f t="shared" si="13"/>
        <v>0</v>
      </c>
      <c r="BU60" s="21"/>
      <c r="BV60" s="24"/>
      <c r="BW60" s="23"/>
      <c r="BX60" s="24"/>
      <c r="BY60" s="24">
        <f t="shared" si="14"/>
        <v>0</v>
      </c>
      <c r="BZ60" s="21"/>
      <c r="CA60" s="24"/>
      <c r="CB60" s="23"/>
      <c r="CC60" s="24"/>
      <c r="CD60" s="24">
        <f t="shared" si="15"/>
        <v>0</v>
      </c>
      <c r="CE60" s="21"/>
      <c r="CF60" s="24"/>
      <c r="CG60" s="23"/>
      <c r="CH60" s="24"/>
      <c r="CI60" s="24">
        <f t="shared" si="16"/>
        <v>0</v>
      </c>
      <c r="CJ60" s="21"/>
      <c r="CK60" s="24"/>
      <c r="CL60" s="23"/>
      <c r="CM60" s="24"/>
      <c r="CN60" s="24">
        <f t="shared" si="17"/>
        <v>0</v>
      </c>
      <c r="CO60" s="21"/>
      <c r="CP60" s="24"/>
      <c r="CQ60" s="23"/>
      <c r="CR60" s="24"/>
      <c r="CS60" s="24">
        <f t="shared" si="18"/>
        <v>0</v>
      </c>
      <c r="CT60" s="21"/>
      <c r="CU60" s="24">
        <f t="shared" si="28"/>
        <v>723</v>
      </c>
      <c r="CV60" s="24">
        <f t="shared" si="21"/>
        <v>2.62</v>
      </c>
      <c r="CW60" s="24">
        <f t="shared" si="27"/>
        <v>1894.26</v>
      </c>
      <c r="CX60" s="22" t="s">
        <v>305</v>
      </c>
    </row>
    <row r="61" spans="1:102" ht="67.5" x14ac:dyDescent="0.2">
      <c r="A61" s="38" t="s">
        <v>25</v>
      </c>
      <c r="B61" s="56" t="s">
        <v>219</v>
      </c>
      <c r="C61" s="57" t="s">
        <v>82</v>
      </c>
      <c r="D61" s="21"/>
      <c r="E61" s="22" t="s">
        <v>305</v>
      </c>
      <c r="F61" s="74">
        <v>4</v>
      </c>
      <c r="G61" s="78">
        <v>2.58</v>
      </c>
      <c r="H61" s="75">
        <f t="shared" si="0"/>
        <v>10.32</v>
      </c>
      <c r="I61" s="21"/>
      <c r="J61" s="22" t="s">
        <v>305</v>
      </c>
      <c r="K61" s="22">
        <v>1</v>
      </c>
      <c r="L61" s="78">
        <v>2.58</v>
      </c>
      <c r="M61" s="24">
        <f t="shared" si="24"/>
        <v>2.58</v>
      </c>
      <c r="N61" s="21"/>
      <c r="O61" s="22" t="s">
        <v>305</v>
      </c>
      <c r="P61" s="23">
        <v>70</v>
      </c>
      <c r="Q61" s="78">
        <v>2.58</v>
      </c>
      <c r="R61" s="24">
        <f t="shared" si="2"/>
        <v>180.6</v>
      </c>
      <c r="S61" s="21"/>
      <c r="T61" s="22" t="s">
        <v>305</v>
      </c>
      <c r="U61" s="23">
        <v>20</v>
      </c>
      <c r="V61" s="78">
        <v>2.58</v>
      </c>
      <c r="W61" s="24">
        <f t="shared" si="3"/>
        <v>51.6</v>
      </c>
      <c r="X61" s="21"/>
      <c r="Y61" s="22" t="s">
        <v>305</v>
      </c>
      <c r="Z61" s="23">
        <v>50</v>
      </c>
      <c r="AA61" s="78">
        <v>2.58</v>
      </c>
      <c r="AB61" s="24">
        <f t="shared" si="4"/>
        <v>129</v>
      </c>
      <c r="AC61" s="21"/>
      <c r="AD61" s="22" t="s">
        <v>305</v>
      </c>
      <c r="AE61" s="23"/>
      <c r="AF61" s="78">
        <v>2.58</v>
      </c>
      <c r="AG61" s="24">
        <f t="shared" si="5"/>
        <v>0</v>
      </c>
      <c r="AH61" s="21"/>
      <c r="AI61" s="22" t="s">
        <v>305</v>
      </c>
      <c r="AJ61" s="23"/>
      <c r="AK61" s="78">
        <v>2.58</v>
      </c>
      <c r="AL61" s="24">
        <f t="shared" si="6"/>
        <v>0</v>
      </c>
      <c r="AM61" s="22" t="s">
        <v>305</v>
      </c>
      <c r="AN61" s="23">
        <v>60</v>
      </c>
      <c r="AO61" s="78">
        <v>2.58</v>
      </c>
      <c r="AP61" s="24">
        <f t="shared" si="26"/>
        <v>154.80000000000001</v>
      </c>
      <c r="AQ61" s="21"/>
      <c r="AR61" s="22" t="s">
        <v>305</v>
      </c>
      <c r="AS61" s="23">
        <v>250</v>
      </c>
      <c r="AT61" s="78">
        <v>2.58</v>
      </c>
      <c r="AU61" s="24">
        <f t="shared" si="8"/>
        <v>645</v>
      </c>
      <c r="AV61" s="21"/>
      <c r="AW61" s="22" t="s">
        <v>305</v>
      </c>
      <c r="AX61" s="23"/>
      <c r="AY61" s="78">
        <v>2.58</v>
      </c>
      <c r="AZ61" s="24">
        <f t="shared" si="9"/>
        <v>0</v>
      </c>
      <c r="BA61" s="21"/>
      <c r="BB61" s="24"/>
      <c r="BC61" s="23"/>
      <c r="BD61" s="24"/>
      <c r="BE61" s="24">
        <f t="shared" si="10"/>
        <v>0</v>
      </c>
      <c r="BF61" s="21"/>
      <c r="BG61" s="23"/>
      <c r="BH61" s="23"/>
      <c r="BI61" s="24"/>
      <c r="BJ61" s="24">
        <f t="shared" si="11"/>
        <v>0</v>
      </c>
      <c r="BK61" s="21"/>
      <c r="BL61" s="24"/>
      <c r="BM61" s="23"/>
      <c r="BN61" s="24"/>
      <c r="BO61" s="24">
        <f t="shared" si="12"/>
        <v>0</v>
      </c>
      <c r="BP61" s="21"/>
      <c r="BQ61" s="24"/>
      <c r="BR61" s="23"/>
      <c r="BS61" s="24"/>
      <c r="BT61" s="24">
        <f t="shared" si="13"/>
        <v>0</v>
      </c>
      <c r="BU61" s="21"/>
      <c r="BV61" s="24"/>
      <c r="BW61" s="23"/>
      <c r="BX61" s="24"/>
      <c r="BY61" s="24">
        <f t="shared" si="14"/>
        <v>0</v>
      </c>
      <c r="BZ61" s="21"/>
      <c r="CA61" s="24"/>
      <c r="CB61" s="23"/>
      <c r="CC61" s="24"/>
      <c r="CD61" s="24">
        <f t="shared" si="15"/>
        <v>0</v>
      </c>
      <c r="CE61" s="21"/>
      <c r="CF61" s="24"/>
      <c r="CG61" s="23"/>
      <c r="CH61" s="24"/>
      <c r="CI61" s="24">
        <f t="shared" si="16"/>
        <v>0</v>
      </c>
      <c r="CJ61" s="21"/>
      <c r="CK61" s="24"/>
      <c r="CL61" s="23"/>
      <c r="CM61" s="24"/>
      <c r="CN61" s="24">
        <f t="shared" si="17"/>
        <v>0</v>
      </c>
      <c r="CO61" s="21"/>
      <c r="CP61" s="24"/>
      <c r="CQ61" s="23"/>
      <c r="CR61" s="24"/>
      <c r="CS61" s="24">
        <f t="shared" si="18"/>
        <v>0</v>
      </c>
      <c r="CT61" s="21"/>
      <c r="CU61" s="24">
        <f t="shared" si="28"/>
        <v>395</v>
      </c>
      <c r="CV61" s="24">
        <f t="shared" si="21"/>
        <v>2.5800000000000005</v>
      </c>
      <c r="CW61" s="24">
        <f t="shared" si="27"/>
        <v>1019.1000000000001</v>
      </c>
      <c r="CX61" s="22" t="s">
        <v>305</v>
      </c>
    </row>
    <row r="62" spans="1:102" ht="33.75" x14ac:dyDescent="0.2">
      <c r="A62" s="37" t="s">
        <v>25</v>
      </c>
      <c r="B62" s="56" t="s">
        <v>220</v>
      </c>
      <c r="C62" s="57" t="s">
        <v>82</v>
      </c>
      <c r="D62" s="21"/>
      <c r="E62" s="22" t="s">
        <v>305</v>
      </c>
      <c r="F62" s="74">
        <v>2</v>
      </c>
      <c r="G62" s="78">
        <v>4.6500000000000004</v>
      </c>
      <c r="H62" s="75">
        <f t="shared" si="0"/>
        <v>9.3000000000000007</v>
      </c>
      <c r="I62" s="21"/>
      <c r="J62" s="22" t="s">
        <v>305</v>
      </c>
      <c r="K62" s="22">
        <v>7</v>
      </c>
      <c r="L62" s="78">
        <v>4.6500000000000004</v>
      </c>
      <c r="M62" s="24">
        <f t="shared" si="24"/>
        <v>32.550000000000004</v>
      </c>
      <c r="N62" s="21"/>
      <c r="O62" s="22" t="s">
        <v>305</v>
      </c>
      <c r="P62" s="23">
        <v>25</v>
      </c>
      <c r="Q62" s="78">
        <v>4.6500000000000004</v>
      </c>
      <c r="R62" s="24">
        <f t="shared" si="2"/>
        <v>116.25000000000001</v>
      </c>
      <c r="S62" s="21"/>
      <c r="T62" s="22" t="s">
        <v>305</v>
      </c>
      <c r="U62" s="23"/>
      <c r="V62" s="78">
        <v>4.6500000000000004</v>
      </c>
      <c r="W62" s="24">
        <f t="shared" si="3"/>
        <v>0</v>
      </c>
      <c r="X62" s="21"/>
      <c r="Y62" s="22" t="s">
        <v>305</v>
      </c>
      <c r="Z62" s="23">
        <v>5</v>
      </c>
      <c r="AA62" s="78">
        <v>4.6500000000000004</v>
      </c>
      <c r="AB62" s="24">
        <f t="shared" si="4"/>
        <v>23.25</v>
      </c>
      <c r="AC62" s="21"/>
      <c r="AD62" s="22" t="s">
        <v>305</v>
      </c>
      <c r="AE62" s="23"/>
      <c r="AF62" s="78">
        <v>4.6500000000000004</v>
      </c>
      <c r="AG62" s="24">
        <f t="shared" si="5"/>
        <v>0</v>
      </c>
      <c r="AH62" s="21"/>
      <c r="AI62" s="22" t="s">
        <v>305</v>
      </c>
      <c r="AJ62" s="23"/>
      <c r="AK62" s="78">
        <v>4.6500000000000004</v>
      </c>
      <c r="AL62" s="24">
        <f t="shared" si="6"/>
        <v>0</v>
      </c>
      <c r="AM62" s="22" t="s">
        <v>305</v>
      </c>
      <c r="AN62" s="23">
        <v>20</v>
      </c>
      <c r="AO62" s="78">
        <v>4.6500000000000004</v>
      </c>
      <c r="AP62" s="24">
        <f t="shared" si="26"/>
        <v>93</v>
      </c>
      <c r="AQ62" s="21"/>
      <c r="AR62" s="22" t="s">
        <v>305</v>
      </c>
      <c r="AS62" s="23">
        <v>200</v>
      </c>
      <c r="AT62" s="78">
        <v>4.6500000000000004</v>
      </c>
      <c r="AU62" s="24">
        <f t="shared" si="8"/>
        <v>930.00000000000011</v>
      </c>
      <c r="AV62" s="21"/>
      <c r="AW62" s="22" t="s">
        <v>305</v>
      </c>
      <c r="AX62" s="23"/>
      <c r="AY62" s="78">
        <v>4.6500000000000004</v>
      </c>
      <c r="AZ62" s="24">
        <f t="shared" si="9"/>
        <v>0</v>
      </c>
      <c r="BA62" s="21"/>
      <c r="BB62" s="24"/>
      <c r="BC62" s="23"/>
      <c r="BD62" s="24"/>
      <c r="BE62" s="24">
        <f t="shared" si="10"/>
        <v>0</v>
      </c>
      <c r="BF62" s="21"/>
      <c r="BG62" s="24"/>
      <c r="BH62" s="23"/>
      <c r="BI62" s="24"/>
      <c r="BJ62" s="24">
        <f t="shared" si="11"/>
        <v>0</v>
      </c>
      <c r="BK62" s="21"/>
      <c r="BL62" s="24"/>
      <c r="BM62" s="23"/>
      <c r="BN62" s="24"/>
      <c r="BO62" s="24">
        <f t="shared" si="12"/>
        <v>0</v>
      </c>
      <c r="BP62" s="21"/>
      <c r="BQ62" s="24"/>
      <c r="BR62" s="23"/>
      <c r="BS62" s="24"/>
      <c r="BT62" s="24">
        <f t="shared" si="13"/>
        <v>0</v>
      </c>
      <c r="BU62" s="21"/>
      <c r="BV62" s="24"/>
      <c r="BW62" s="23"/>
      <c r="BX62" s="24"/>
      <c r="BY62" s="24">
        <f t="shared" si="14"/>
        <v>0</v>
      </c>
      <c r="BZ62" s="21"/>
      <c r="CA62" s="24"/>
      <c r="CB62" s="23"/>
      <c r="CC62" s="24"/>
      <c r="CD62" s="24">
        <f t="shared" si="15"/>
        <v>0</v>
      </c>
      <c r="CE62" s="21"/>
      <c r="CF62" s="24"/>
      <c r="CG62" s="23"/>
      <c r="CH62" s="24"/>
      <c r="CI62" s="24">
        <f t="shared" si="16"/>
        <v>0</v>
      </c>
      <c r="CJ62" s="21"/>
      <c r="CK62" s="24"/>
      <c r="CL62" s="23"/>
      <c r="CM62" s="24"/>
      <c r="CN62" s="24">
        <f t="shared" si="17"/>
        <v>0</v>
      </c>
      <c r="CO62" s="21"/>
      <c r="CP62" s="24"/>
      <c r="CQ62" s="23"/>
      <c r="CR62" s="24"/>
      <c r="CS62" s="24">
        <f t="shared" si="18"/>
        <v>0</v>
      </c>
      <c r="CT62" s="21"/>
      <c r="CU62" s="24">
        <f t="shared" si="28"/>
        <v>239</v>
      </c>
      <c r="CV62" s="24">
        <f t="shared" si="21"/>
        <v>4.6500000000000004</v>
      </c>
      <c r="CW62" s="24">
        <f t="shared" si="27"/>
        <v>1111.3500000000001</v>
      </c>
      <c r="CX62" s="22" t="s">
        <v>305</v>
      </c>
    </row>
    <row r="63" spans="1:102" ht="22.5" x14ac:dyDescent="0.2">
      <c r="A63" s="37" t="s">
        <v>25</v>
      </c>
      <c r="B63" s="56" t="s">
        <v>221</v>
      </c>
      <c r="C63" s="57" t="s">
        <v>82</v>
      </c>
      <c r="D63" s="21"/>
      <c r="E63" s="22" t="s">
        <v>305</v>
      </c>
      <c r="F63" s="74">
        <v>0</v>
      </c>
      <c r="G63" s="78">
        <v>13.99</v>
      </c>
      <c r="H63" s="75">
        <f t="shared" si="0"/>
        <v>0</v>
      </c>
      <c r="I63" s="21"/>
      <c r="J63" s="22" t="s">
        <v>305</v>
      </c>
      <c r="K63" s="22">
        <v>5</v>
      </c>
      <c r="L63" s="78">
        <v>13.99</v>
      </c>
      <c r="M63" s="24">
        <f t="shared" si="24"/>
        <v>69.95</v>
      </c>
      <c r="N63" s="21"/>
      <c r="O63" s="22" t="s">
        <v>305</v>
      </c>
      <c r="P63" s="23">
        <v>10</v>
      </c>
      <c r="Q63" s="78">
        <v>13.99</v>
      </c>
      <c r="R63" s="24">
        <f t="shared" si="2"/>
        <v>139.9</v>
      </c>
      <c r="S63" s="21"/>
      <c r="T63" s="22" t="s">
        <v>305</v>
      </c>
      <c r="U63" s="23"/>
      <c r="V63" s="78">
        <v>13.99</v>
      </c>
      <c r="W63" s="24">
        <f t="shared" si="3"/>
        <v>0</v>
      </c>
      <c r="X63" s="21"/>
      <c r="Y63" s="22" t="s">
        <v>305</v>
      </c>
      <c r="Z63" s="23">
        <v>10</v>
      </c>
      <c r="AA63" s="78">
        <v>13.99</v>
      </c>
      <c r="AB63" s="24">
        <f t="shared" si="4"/>
        <v>139.9</v>
      </c>
      <c r="AC63" s="21"/>
      <c r="AD63" s="22" t="s">
        <v>305</v>
      </c>
      <c r="AE63" s="23"/>
      <c r="AF63" s="78">
        <v>13.99</v>
      </c>
      <c r="AG63" s="24">
        <f t="shared" si="5"/>
        <v>0</v>
      </c>
      <c r="AH63" s="21"/>
      <c r="AI63" s="22" t="s">
        <v>305</v>
      </c>
      <c r="AJ63" s="23"/>
      <c r="AK63" s="78">
        <v>13.99</v>
      </c>
      <c r="AL63" s="24">
        <f t="shared" si="6"/>
        <v>0</v>
      </c>
      <c r="AM63" s="22" t="s">
        <v>305</v>
      </c>
      <c r="AN63" s="23"/>
      <c r="AO63" s="78">
        <v>13.99</v>
      </c>
      <c r="AP63" s="24">
        <f t="shared" si="26"/>
        <v>0</v>
      </c>
      <c r="AQ63" s="21"/>
      <c r="AR63" s="22" t="s">
        <v>305</v>
      </c>
      <c r="AS63" s="23">
        <v>80</v>
      </c>
      <c r="AT63" s="78">
        <v>13.99</v>
      </c>
      <c r="AU63" s="24">
        <f t="shared" si="8"/>
        <v>1119.2</v>
      </c>
      <c r="AV63" s="21"/>
      <c r="AW63" s="22" t="s">
        <v>305</v>
      </c>
      <c r="AX63" s="23"/>
      <c r="AY63" s="78">
        <v>13.99</v>
      </c>
      <c r="AZ63" s="24">
        <f t="shared" si="9"/>
        <v>0</v>
      </c>
      <c r="BA63" s="21"/>
      <c r="BB63" s="24"/>
      <c r="BC63" s="23"/>
      <c r="BD63" s="24"/>
      <c r="BE63" s="24">
        <f t="shared" si="10"/>
        <v>0</v>
      </c>
      <c r="BF63" s="21"/>
      <c r="BG63" s="24"/>
      <c r="BH63" s="23"/>
      <c r="BI63" s="24"/>
      <c r="BJ63" s="24">
        <f t="shared" si="11"/>
        <v>0</v>
      </c>
      <c r="BK63" s="21"/>
      <c r="BL63" s="24"/>
      <c r="BM63" s="23"/>
      <c r="BN63" s="24"/>
      <c r="BO63" s="24">
        <f t="shared" si="12"/>
        <v>0</v>
      </c>
      <c r="BP63" s="21"/>
      <c r="BQ63" s="24"/>
      <c r="BR63" s="23"/>
      <c r="BS63" s="24"/>
      <c r="BT63" s="24">
        <f t="shared" si="13"/>
        <v>0</v>
      </c>
      <c r="BU63" s="21"/>
      <c r="BV63" s="24"/>
      <c r="BW63" s="23"/>
      <c r="BX63" s="24"/>
      <c r="BY63" s="24">
        <f t="shared" si="14"/>
        <v>0</v>
      </c>
      <c r="BZ63" s="21"/>
      <c r="CA63" s="24"/>
      <c r="CB63" s="23"/>
      <c r="CC63" s="24"/>
      <c r="CD63" s="24">
        <f t="shared" si="15"/>
        <v>0</v>
      </c>
      <c r="CE63" s="21"/>
      <c r="CF63" s="24"/>
      <c r="CG63" s="23"/>
      <c r="CH63" s="24"/>
      <c r="CI63" s="24">
        <f t="shared" si="16"/>
        <v>0</v>
      </c>
      <c r="CJ63" s="21"/>
      <c r="CK63" s="24"/>
      <c r="CL63" s="23"/>
      <c r="CM63" s="24"/>
      <c r="CN63" s="24">
        <f t="shared" si="17"/>
        <v>0</v>
      </c>
      <c r="CO63" s="21"/>
      <c r="CP63" s="24"/>
      <c r="CQ63" s="23"/>
      <c r="CR63" s="24"/>
      <c r="CS63" s="24">
        <f t="shared" si="18"/>
        <v>0</v>
      </c>
      <c r="CT63" s="21"/>
      <c r="CU63" s="24">
        <f t="shared" si="28"/>
        <v>105</v>
      </c>
      <c r="CV63" s="24">
        <f t="shared" si="21"/>
        <v>13.990000000000002</v>
      </c>
      <c r="CW63" s="24">
        <f t="shared" si="27"/>
        <v>1468.9500000000003</v>
      </c>
      <c r="CX63" s="22" t="s">
        <v>305</v>
      </c>
    </row>
    <row r="64" spans="1:102" ht="22.5" x14ac:dyDescent="0.2">
      <c r="A64" s="37" t="s">
        <v>25</v>
      </c>
      <c r="B64" s="56" t="s">
        <v>222</v>
      </c>
      <c r="C64" s="57" t="s">
        <v>82</v>
      </c>
      <c r="D64" s="21"/>
      <c r="E64" s="22" t="s">
        <v>305</v>
      </c>
      <c r="F64" s="74">
        <v>0</v>
      </c>
      <c r="G64" s="78">
        <v>13.49</v>
      </c>
      <c r="H64" s="75">
        <f t="shared" si="0"/>
        <v>0</v>
      </c>
      <c r="I64" s="21"/>
      <c r="J64" s="22" t="s">
        <v>305</v>
      </c>
      <c r="K64" s="22">
        <v>5</v>
      </c>
      <c r="L64" s="78">
        <v>13.49</v>
      </c>
      <c r="M64" s="24">
        <f t="shared" si="24"/>
        <v>67.45</v>
      </c>
      <c r="N64" s="21"/>
      <c r="O64" s="22" t="s">
        <v>305</v>
      </c>
      <c r="P64" s="23">
        <v>10</v>
      </c>
      <c r="Q64" s="78">
        <v>13.49</v>
      </c>
      <c r="R64" s="24">
        <f t="shared" si="2"/>
        <v>134.9</v>
      </c>
      <c r="S64" s="21"/>
      <c r="T64" s="22" t="s">
        <v>305</v>
      </c>
      <c r="U64" s="23"/>
      <c r="V64" s="78">
        <v>13.49</v>
      </c>
      <c r="W64" s="24">
        <f t="shared" si="3"/>
        <v>0</v>
      </c>
      <c r="X64" s="21"/>
      <c r="Y64" s="22" t="s">
        <v>305</v>
      </c>
      <c r="Z64" s="23">
        <v>10</v>
      </c>
      <c r="AA64" s="78">
        <v>13.49</v>
      </c>
      <c r="AB64" s="24">
        <f t="shared" si="4"/>
        <v>134.9</v>
      </c>
      <c r="AC64" s="21"/>
      <c r="AD64" s="22" t="s">
        <v>305</v>
      </c>
      <c r="AE64" s="23"/>
      <c r="AF64" s="78">
        <v>13.49</v>
      </c>
      <c r="AG64" s="24">
        <f t="shared" si="5"/>
        <v>0</v>
      </c>
      <c r="AH64" s="21"/>
      <c r="AI64" s="22" t="s">
        <v>305</v>
      </c>
      <c r="AJ64" s="23"/>
      <c r="AK64" s="78">
        <v>13.49</v>
      </c>
      <c r="AL64" s="24">
        <f t="shared" si="6"/>
        <v>0</v>
      </c>
      <c r="AM64" s="22" t="s">
        <v>305</v>
      </c>
      <c r="AN64" s="23"/>
      <c r="AO64" s="78">
        <v>13.49</v>
      </c>
      <c r="AP64" s="24">
        <f t="shared" si="26"/>
        <v>0</v>
      </c>
      <c r="AQ64" s="21"/>
      <c r="AR64" s="22" t="s">
        <v>305</v>
      </c>
      <c r="AS64" s="23">
        <v>80</v>
      </c>
      <c r="AT64" s="78">
        <v>13.49</v>
      </c>
      <c r="AU64" s="24">
        <f t="shared" si="8"/>
        <v>1079.2</v>
      </c>
      <c r="AV64" s="21"/>
      <c r="AW64" s="22" t="s">
        <v>305</v>
      </c>
      <c r="AX64" s="23"/>
      <c r="AY64" s="78">
        <v>13.49</v>
      </c>
      <c r="AZ64" s="24">
        <f t="shared" si="9"/>
        <v>0</v>
      </c>
      <c r="BA64" s="21"/>
      <c r="BB64" s="24"/>
      <c r="BC64" s="23"/>
      <c r="BD64" s="24"/>
      <c r="BE64" s="24">
        <f t="shared" si="10"/>
        <v>0</v>
      </c>
      <c r="BF64" s="21"/>
      <c r="BG64" s="24"/>
      <c r="BH64" s="23"/>
      <c r="BI64" s="24"/>
      <c r="BJ64" s="24">
        <f t="shared" si="11"/>
        <v>0</v>
      </c>
      <c r="BK64" s="21"/>
      <c r="BL64" s="24"/>
      <c r="BM64" s="23"/>
      <c r="BN64" s="24"/>
      <c r="BO64" s="24">
        <f t="shared" si="12"/>
        <v>0</v>
      </c>
      <c r="BP64" s="21"/>
      <c r="BQ64" s="24"/>
      <c r="BR64" s="23"/>
      <c r="BS64" s="24"/>
      <c r="BT64" s="24">
        <f t="shared" si="13"/>
        <v>0</v>
      </c>
      <c r="BU64" s="21"/>
      <c r="BV64" s="24"/>
      <c r="BW64" s="23"/>
      <c r="BX64" s="24"/>
      <c r="BY64" s="24">
        <f t="shared" si="14"/>
        <v>0</v>
      </c>
      <c r="BZ64" s="21"/>
      <c r="CA64" s="24"/>
      <c r="CB64" s="23"/>
      <c r="CC64" s="24"/>
      <c r="CD64" s="24">
        <f t="shared" si="15"/>
        <v>0</v>
      </c>
      <c r="CE64" s="21"/>
      <c r="CF64" s="24"/>
      <c r="CG64" s="23"/>
      <c r="CH64" s="24"/>
      <c r="CI64" s="24">
        <f t="shared" si="16"/>
        <v>0</v>
      </c>
      <c r="CJ64" s="21"/>
      <c r="CK64" s="24"/>
      <c r="CL64" s="23"/>
      <c r="CM64" s="24"/>
      <c r="CN64" s="24">
        <f t="shared" si="17"/>
        <v>0</v>
      </c>
      <c r="CO64" s="21"/>
      <c r="CP64" s="24"/>
      <c r="CQ64" s="23"/>
      <c r="CR64" s="24"/>
      <c r="CS64" s="24">
        <f t="shared" si="18"/>
        <v>0</v>
      </c>
      <c r="CT64" s="21"/>
      <c r="CU64" s="24">
        <f t="shared" si="28"/>
        <v>105</v>
      </c>
      <c r="CV64" s="24">
        <f t="shared" si="21"/>
        <v>13.490000000000002</v>
      </c>
      <c r="CW64" s="24">
        <f t="shared" si="27"/>
        <v>1416.4500000000003</v>
      </c>
      <c r="CX64" s="22" t="s">
        <v>305</v>
      </c>
    </row>
    <row r="65" spans="1:102" ht="22.5" x14ac:dyDescent="0.2">
      <c r="A65" s="37" t="s">
        <v>25</v>
      </c>
      <c r="B65" s="56" t="s">
        <v>223</v>
      </c>
      <c r="C65" s="57" t="s">
        <v>82</v>
      </c>
      <c r="D65" s="21"/>
      <c r="E65" s="22" t="s">
        <v>305</v>
      </c>
      <c r="F65" s="74">
        <v>0</v>
      </c>
      <c r="G65" s="78">
        <v>13.49</v>
      </c>
      <c r="H65" s="75">
        <f t="shared" si="0"/>
        <v>0</v>
      </c>
      <c r="I65" s="21"/>
      <c r="J65" s="22" t="s">
        <v>305</v>
      </c>
      <c r="K65" s="22">
        <v>5</v>
      </c>
      <c r="L65" s="78">
        <v>13.49</v>
      </c>
      <c r="M65" s="24">
        <f t="shared" si="24"/>
        <v>67.45</v>
      </c>
      <c r="N65" s="21"/>
      <c r="O65" s="22" t="s">
        <v>305</v>
      </c>
      <c r="P65" s="23">
        <v>10</v>
      </c>
      <c r="Q65" s="78">
        <v>13.49</v>
      </c>
      <c r="R65" s="24">
        <f t="shared" si="2"/>
        <v>134.9</v>
      </c>
      <c r="S65" s="21"/>
      <c r="T65" s="22" t="s">
        <v>305</v>
      </c>
      <c r="U65" s="23"/>
      <c r="V65" s="78">
        <v>13.49</v>
      </c>
      <c r="W65" s="24">
        <f t="shared" si="3"/>
        <v>0</v>
      </c>
      <c r="X65" s="21"/>
      <c r="Y65" s="22" t="s">
        <v>305</v>
      </c>
      <c r="Z65" s="23">
        <v>10</v>
      </c>
      <c r="AA65" s="78">
        <v>13.49</v>
      </c>
      <c r="AB65" s="24">
        <f t="shared" si="4"/>
        <v>134.9</v>
      </c>
      <c r="AC65" s="21"/>
      <c r="AD65" s="22" t="s">
        <v>305</v>
      </c>
      <c r="AE65" s="23"/>
      <c r="AF65" s="78">
        <v>13.49</v>
      </c>
      <c r="AG65" s="24">
        <f t="shared" si="5"/>
        <v>0</v>
      </c>
      <c r="AH65" s="21"/>
      <c r="AI65" s="22" t="s">
        <v>305</v>
      </c>
      <c r="AJ65" s="23"/>
      <c r="AK65" s="78">
        <v>13.49</v>
      </c>
      <c r="AL65" s="24">
        <f t="shared" si="6"/>
        <v>0</v>
      </c>
      <c r="AM65" s="22" t="s">
        <v>305</v>
      </c>
      <c r="AN65" s="23"/>
      <c r="AO65" s="78">
        <v>13.49</v>
      </c>
      <c r="AP65" s="24">
        <f t="shared" si="26"/>
        <v>0</v>
      </c>
      <c r="AQ65" s="21"/>
      <c r="AR65" s="22" t="s">
        <v>305</v>
      </c>
      <c r="AS65" s="23">
        <v>80</v>
      </c>
      <c r="AT65" s="78">
        <v>13.49</v>
      </c>
      <c r="AU65" s="24">
        <f t="shared" si="8"/>
        <v>1079.2</v>
      </c>
      <c r="AV65" s="21"/>
      <c r="AW65" s="22" t="s">
        <v>305</v>
      </c>
      <c r="AX65" s="23"/>
      <c r="AY65" s="78">
        <v>13.49</v>
      </c>
      <c r="AZ65" s="24">
        <f t="shared" si="9"/>
        <v>0</v>
      </c>
      <c r="BA65" s="21"/>
      <c r="BB65" s="24"/>
      <c r="BC65" s="23"/>
      <c r="BD65" s="24"/>
      <c r="BE65" s="24">
        <f t="shared" si="10"/>
        <v>0</v>
      </c>
      <c r="BF65" s="21"/>
      <c r="BG65" s="24"/>
      <c r="BH65" s="23"/>
      <c r="BI65" s="24"/>
      <c r="BJ65" s="24">
        <f t="shared" si="11"/>
        <v>0</v>
      </c>
      <c r="BK65" s="21"/>
      <c r="BL65" s="24"/>
      <c r="BM65" s="23"/>
      <c r="BN65" s="24"/>
      <c r="BO65" s="24">
        <f t="shared" si="12"/>
        <v>0</v>
      </c>
      <c r="BP65" s="21"/>
      <c r="BQ65" s="24"/>
      <c r="BR65" s="23"/>
      <c r="BS65" s="24"/>
      <c r="BT65" s="24">
        <f t="shared" si="13"/>
        <v>0</v>
      </c>
      <c r="BU65" s="21"/>
      <c r="BV65" s="24"/>
      <c r="BW65" s="23"/>
      <c r="BX65" s="24"/>
      <c r="BY65" s="24">
        <f t="shared" si="14"/>
        <v>0</v>
      </c>
      <c r="BZ65" s="21"/>
      <c r="CA65" s="24"/>
      <c r="CB65" s="23"/>
      <c r="CC65" s="24"/>
      <c r="CD65" s="24">
        <f t="shared" si="15"/>
        <v>0</v>
      </c>
      <c r="CE65" s="21"/>
      <c r="CF65" s="24"/>
      <c r="CG65" s="23"/>
      <c r="CH65" s="24"/>
      <c r="CI65" s="24">
        <f t="shared" si="16"/>
        <v>0</v>
      </c>
      <c r="CJ65" s="21"/>
      <c r="CK65" s="24"/>
      <c r="CL65" s="23"/>
      <c r="CM65" s="24"/>
      <c r="CN65" s="24">
        <f t="shared" si="17"/>
        <v>0</v>
      </c>
      <c r="CO65" s="21"/>
      <c r="CP65" s="24"/>
      <c r="CQ65" s="23"/>
      <c r="CR65" s="24"/>
      <c r="CS65" s="24">
        <f t="shared" si="18"/>
        <v>0</v>
      </c>
      <c r="CT65" s="21"/>
      <c r="CU65" s="24">
        <f t="shared" si="28"/>
        <v>105</v>
      </c>
      <c r="CV65" s="24">
        <f t="shared" si="21"/>
        <v>13.490000000000002</v>
      </c>
      <c r="CW65" s="24">
        <f t="shared" si="27"/>
        <v>1416.4500000000003</v>
      </c>
      <c r="CX65" s="22" t="s">
        <v>305</v>
      </c>
    </row>
    <row r="66" spans="1:102" ht="22.5" x14ac:dyDescent="0.2">
      <c r="A66" s="38" t="s">
        <v>25</v>
      </c>
      <c r="B66" s="56" t="s">
        <v>224</v>
      </c>
      <c r="C66" s="57" t="s">
        <v>82</v>
      </c>
      <c r="D66" s="21"/>
      <c r="E66" s="22" t="s">
        <v>305</v>
      </c>
      <c r="F66" s="74">
        <v>0</v>
      </c>
      <c r="G66" s="78">
        <v>13.49</v>
      </c>
      <c r="H66" s="75">
        <f t="shared" si="0"/>
        <v>0</v>
      </c>
      <c r="I66" s="21"/>
      <c r="J66" s="22" t="s">
        <v>305</v>
      </c>
      <c r="K66" s="22">
        <v>5</v>
      </c>
      <c r="L66" s="78">
        <v>13.49</v>
      </c>
      <c r="M66" s="24">
        <f t="shared" si="24"/>
        <v>67.45</v>
      </c>
      <c r="N66" s="21"/>
      <c r="O66" s="22" t="s">
        <v>305</v>
      </c>
      <c r="P66" s="23">
        <v>10</v>
      </c>
      <c r="Q66" s="78">
        <v>13.49</v>
      </c>
      <c r="R66" s="24">
        <f t="shared" si="2"/>
        <v>134.9</v>
      </c>
      <c r="S66" s="21"/>
      <c r="T66" s="22" t="s">
        <v>305</v>
      </c>
      <c r="U66" s="23"/>
      <c r="V66" s="78">
        <v>13.49</v>
      </c>
      <c r="W66" s="24">
        <f t="shared" si="3"/>
        <v>0</v>
      </c>
      <c r="X66" s="21"/>
      <c r="Y66" s="22" t="s">
        <v>305</v>
      </c>
      <c r="Z66" s="23">
        <v>10</v>
      </c>
      <c r="AA66" s="78">
        <v>13.49</v>
      </c>
      <c r="AB66" s="24">
        <f t="shared" si="4"/>
        <v>134.9</v>
      </c>
      <c r="AC66" s="21"/>
      <c r="AD66" s="22" t="s">
        <v>305</v>
      </c>
      <c r="AE66" s="23"/>
      <c r="AF66" s="78">
        <v>13.49</v>
      </c>
      <c r="AG66" s="24">
        <f t="shared" si="5"/>
        <v>0</v>
      </c>
      <c r="AH66" s="21"/>
      <c r="AI66" s="22" t="s">
        <v>305</v>
      </c>
      <c r="AJ66" s="23"/>
      <c r="AK66" s="78">
        <v>13.49</v>
      </c>
      <c r="AL66" s="24">
        <f t="shared" si="6"/>
        <v>0</v>
      </c>
      <c r="AM66" s="22" t="s">
        <v>305</v>
      </c>
      <c r="AN66" s="23"/>
      <c r="AO66" s="78">
        <v>13.49</v>
      </c>
      <c r="AP66" s="24">
        <f t="shared" si="26"/>
        <v>0</v>
      </c>
      <c r="AQ66" s="21"/>
      <c r="AR66" s="22" t="s">
        <v>305</v>
      </c>
      <c r="AS66" s="23">
        <v>80</v>
      </c>
      <c r="AT66" s="78">
        <v>13.49</v>
      </c>
      <c r="AU66" s="24">
        <f t="shared" si="8"/>
        <v>1079.2</v>
      </c>
      <c r="AV66" s="21"/>
      <c r="AW66" s="22" t="s">
        <v>305</v>
      </c>
      <c r="AX66" s="23"/>
      <c r="AY66" s="78">
        <v>13.49</v>
      </c>
      <c r="AZ66" s="24">
        <f t="shared" si="9"/>
        <v>0</v>
      </c>
      <c r="BA66" s="21"/>
      <c r="BB66" s="24"/>
      <c r="BC66" s="23"/>
      <c r="BD66" s="24"/>
      <c r="BE66" s="24">
        <f t="shared" si="10"/>
        <v>0</v>
      </c>
      <c r="BF66" s="21"/>
      <c r="BG66" s="24"/>
      <c r="BH66" s="23"/>
      <c r="BI66" s="24"/>
      <c r="BJ66" s="24">
        <f t="shared" si="11"/>
        <v>0</v>
      </c>
      <c r="BK66" s="21"/>
      <c r="BL66" s="24"/>
      <c r="BM66" s="23"/>
      <c r="BN66" s="24"/>
      <c r="BO66" s="24">
        <f t="shared" si="12"/>
        <v>0</v>
      </c>
      <c r="BP66" s="21"/>
      <c r="BQ66" s="24"/>
      <c r="BR66" s="23"/>
      <c r="BS66" s="24"/>
      <c r="BT66" s="24">
        <f t="shared" si="13"/>
        <v>0</v>
      </c>
      <c r="BU66" s="21"/>
      <c r="BV66" s="24"/>
      <c r="BW66" s="23"/>
      <c r="BX66" s="24"/>
      <c r="BY66" s="24">
        <f t="shared" si="14"/>
        <v>0</v>
      </c>
      <c r="BZ66" s="21"/>
      <c r="CA66" s="24"/>
      <c r="CB66" s="23"/>
      <c r="CC66" s="24"/>
      <c r="CD66" s="24">
        <f t="shared" si="15"/>
        <v>0</v>
      </c>
      <c r="CE66" s="21"/>
      <c r="CF66" s="24"/>
      <c r="CG66" s="23"/>
      <c r="CH66" s="24"/>
      <c r="CI66" s="24">
        <f t="shared" si="16"/>
        <v>0</v>
      </c>
      <c r="CJ66" s="21"/>
      <c r="CK66" s="24"/>
      <c r="CL66" s="23"/>
      <c r="CM66" s="24"/>
      <c r="CN66" s="24">
        <f t="shared" si="17"/>
        <v>0</v>
      </c>
      <c r="CO66" s="21"/>
      <c r="CP66" s="24"/>
      <c r="CQ66" s="23"/>
      <c r="CR66" s="24"/>
      <c r="CS66" s="24">
        <f t="shared" si="18"/>
        <v>0</v>
      </c>
      <c r="CT66" s="21"/>
      <c r="CU66" s="24">
        <f t="shared" si="28"/>
        <v>105</v>
      </c>
      <c r="CV66" s="24">
        <f t="shared" si="21"/>
        <v>13.490000000000002</v>
      </c>
      <c r="CW66" s="24">
        <f t="shared" si="27"/>
        <v>1416.4500000000003</v>
      </c>
      <c r="CX66" s="22" t="s">
        <v>305</v>
      </c>
    </row>
    <row r="67" spans="1:102" ht="22.5" x14ac:dyDescent="0.2">
      <c r="A67" s="37" t="s">
        <v>25</v>
      </c>
      <c r="B67" s="56" t="s">
        <v>225</v>
      </c>
      <c r="C67" s="57" t="s">
        <v>82</v>
      </c>
      <c r="D67" s="21"/>
      <c r="E67" s="22" t="s">
        <v>305</v>
      </c>
      <c r="F67" s="74">
        <v>0</v>
      </c>
      <c r="G67" s="78">
        <v>13.49</v>
      </c>
      <c r="H67" s="75">
        <f t="shared" si="0"/>
        <v>0</v>
      </c>
      <c r="I67" s="21"/>
      <c r="J67" s="22" t="s">
        <v>305</v>
      </c>
      <c r="K67" s="22">
        <v>5</v>
      </c>
      <c r="L67" s="78">
        <v>13.49</v>
      </c>
      <c r="M67" s="24">
        <f t="shared" si="24"/>
        <v>67.45</v>
      </c>
      <c r="N67" s="21"/>
      <c r="O67" s="22" t="s">
        <v>305</v>
      </c>
      <c r="P67" s="23">
        <v>10</v>
      </c>
      <c r="Q67" s="78">
        <v>13.49</v>
      </c>
      <c r="R67" s="24">
        <f t="shared" si="2"/>
        <v>134.9</v>
      </c>
      <c r="S67" s="21"/>
      <c r="T67" s="22" t="s">
        <v>305</v>
      </c>
      <c r="U67" s="23"/>
      <c r="V67" s="78">
        <v>13.49</v>
      </c>
      <c r="W67" s="24">
        <f t="shared" si="3"/>
        <v>0</v>
      </c>
      <c r="X67" s="21"/>
      <c r="Y67" s="22" t="s">
        <v>305</v>
      </c>
      <c r="Z67" s="23">
        <v>10</v>
      </c>
      <c r="AA67" s="78">
        <v>13.49</v>
      </c>
      <c r="AB67" s="24">
        <f t="shared" si="4"/>
        <v>134.9</v>
      </c>
      <c r="AC67" s="21"/>
      <c r="AD67" s="22" t="s">
        <v>305</v>
      </c>
      <c r="AE67" s="23"/>
      <c r="AF67" s="78">
        <v>13.49</v>
      </c>
      <c r="AG67" s="24">
        <f t="shared" si="5"/>
        <v>0</v>
      </c>
      <c r="AH67" s="21"/>
      <c r="AI67" s="22" t="s">
        <v>305</v>
      </c>
      <c r="AJ67" s="23"/>
      <c r="AK67" s="78">
        <v>13.49</v>
      </c>
      <c r="AL67" s="24">
        <f t="shared" si="6"/>
        <v>0</v>
      </c>
      <c r="AM67" s="22" t="s">
        <v>305</v>
      </c>
      <c r="AN67" s="23"/>
      <c r="AO67" s="78">
        <v>13.49</v>
      </c>
      <c r="AP67" s="24">
        <f t="shared" si="26"/>
        <v>0</v>
      </c>
      <c r="AQ67" s="21"/>
      <c r="AR67" s="22" t="s">
        <v>305</v>
      </c>
      <c r="AS67" s="23">
        <v>80</v>
      </c>
      <c r="AT67" s="78">
        <v>13.49</v>
      </c>
      <c r="AU67" s="24">
        <f t="shared" si="8"/>
        <v>1079.2</v>
      </c>
      <c r="AV67" s="21"/>
      <c r="AW67" s="22" t="s">
        <v>305</v>
      </c>
      <c r="AX67" s="23"/>
      <c r="AY67" s="78">
        <v>13.49</v>
      </c>
      <c r="AZ67" s="24">
        <f t="shared" si="9"/>
        <v>0</v>
      </c>
      <c r="BA67" s="21"/>
      <c r="BB67" s="24"/>
      <c r="BC67" s="23"/>
      <c r="BD67" s="24"/>
      <c r="BE67" s="24">
        <f t="shared" si="10"/>
        <v>0</v>
      </c>
      <c r="BF67" s="21"/>
      <c r="BG67" s="23"/>
      <c r="BH67" s="23"/>
      <c r="BI67" s="24"/>
      <c r="BJ67" s="24">
        <f t="shared" si="11"/>
        <v>0</v>
      </c>
      <c r="BK67" s="21"/>
      <c r="BL67" s="24"/>
      <c r="BM67" s="23"/>
      <c r="BN67" s="24"/>
      <c r="BO67" s="24">
        <f t="shared" si="12"/>
        <v>0</v>
      </c>
      <c r="BP67" s="21"/>
      <c r="BQ67" s="24"/>
      <c r="BR67" s="23"/>
      <c r="BS67" s="24"/>
      <c r="BT67" s="24">
        <f t="shared" si="13"/>
        <v>0</v>
      </c>
      <c r="BU67" s="21"/>
      <c r="BV67" s="24"/>
      <c r="BW67" s="23"/>
      <c r="BX67" s="24"/>
      <c r="BY67" s="24">
        <f t="shared" si="14"/>
        <v>0</v>
      </c>
      <c r="BZ67" s="21"/>
      <c r="CA67" s="24"/>
      <c r="CB67" s="23"/>
      <c r="CC67" s="24"/>
      <c r="CD67" s="24">
        <f t="shared" si="15"/>
        <v>0</v>
      </c>
      <c r="CE67" s="21"/>
      <c r="CF67" s="24"/>
      <c r="CG67" s="23"/>
      <c r="CH67" s="24"/>
      <c r="CI67" s="24">
        <f t="shared" si="16"/>
        <v>0</v>
      </c>
      <c r="CJ67" s="21"/>
      <c r="CK67" s="24"/>
      <c r="CL67" s="23"/>
      <c r="CM67" s="24"/>
      <c r="CN67" s="24">
        <f t="shared" si="17"/>
        <v>0</v>
      </c>
      <c r="CO67" s="21"/>
      <c r="CP67" s="24"/>
      <c r="CQ67" s="23"/>
      <c r="CR67" s="24"/>
      <c r="CS67" s="24">
        <f t="shared" si="18"/>
        <v>0</v>
      </c>
      <c r="CT67" s="21"/>
      <c r="CU67" s="24">
        <f t="shared" si="28"/>
        <v>105</v>
      </c>
      <c r="CV67" s="24">
        <f t="shared" si="21"/>
        <v>13.490000000000002</v>
      </c>
      <c r="CW67" s="24">
        <f t="shared" si="27"/>
        <v>1416.4500000000003</v>
      </c>
      <c r="CX67" s="22" t="s">
        <v>305</v>
      </c>
    </row>
    <row r="68" spans="1:102" ht="22.5" x14ac:dyDescent="0.2">
      <c r="A68" s="37" t="s">
        <v>25</v>
      </c>
      <c r="B68" s="56" t="s">
        <v>226</v>
      </c>
      <c r="C68" s="57" t="s">
        <v>82</v>
      </c>
      <c r="D68" s="21"/>
      <c r="E68" s="22" t="s">
        <v>305</v>
      </c>
      <c r="F68" s="74">
        <v>0</v>
      </c>
      <c r="G68" s="78">
        <v>13.49</v>
      </c>
      <c r="H68" s="75">
        <f t="shared" si="0"/>
        <v>0</v>
      </c>
      <c r="I68" s="21"/>
      <c r="J68" s="22" t="s">
        <v>305</v>
      </c>
      <c r="K68" s="22">
        <v>5</v>
      </c>
      <c r="L68" s="78">
        <v>13.49</v>
      </c>
      <c r="M68" s="24">
        <f t="shared" si="24"/>
        <v>67.45</v>
      </c>
      <c r="N68" s="21"/>
      <c r="O68" s="22" t="s">
        <v>305</v>
      </c>
      <c r="P68" s="23">
        <v>10</v>
      </c>
      <c r="Q68" s="78">
        <v>13.49</v>
      </c>
      <c r="R68" s="24">
        <f t="shared" si="2"/>
        <v>134.9</v>
      </c>
      <c r="S68" s="21"/>
      <c r="T68" s="22" t="s">
        <v>305</v>
      </c>
      <c r="U68" s="23"/>
      <c r="V68" s="78">
        <v>13.49</v>
      </c>
      <c r="W68" s="24">
        <f t="shared" si="3"/>
        <v>0</v>
      </c>
      <c r="X68" s="21"/>
      <c r="Y68" s="22" t="s">
        <v>305</v>
      </c>
      <c r="Z68" s="23">
        <v>10</v>
      </c>
      <c r="AA68" s="78">
        <v>13.49</v>
      </c>
      <c r="AB68" s="24">
        <f t="shared" si="4"/>
        <v>134.9</v>
      </c>
      <c r="AC68" s="21"/>
      <c r="AD68" s="22" t="s">
        <v>305</v>
      </c>
      <c r="AE68" s="23"/>
      <c r="AF68" s="78">
        <v>13.49</v>
      </c>
      <c r="AG68" s="24">
        <f t="shared" si="5"/>
        <v>0</v>
      </c>
      <c r="AH68" s="21"/>
      <c r="AI68" s="22" t="s">
        <v>305</v>
      </c>
      <c r="AJ68" s="23"/>
      <c r="AK68" s="78">
        <v>13.49</v>
      </c>
      <c r="AL68" s="24">
        <f t="shared" si="6"/>
        <v>0</v>
      </c>
      <c r="AM68" s="22" t="s">
        <v>305</v>
      </c>
      <c r="AN68" s="23"/>
      <c r="AO68" s="78">
        <v>13.49</v>
      </c>
      <c r="AP68" s="24">
        <f t="shared" si="26"/>
        <v>0</v>
      </c>
      <c r="AQ68" s="21"/>
      <c r="AR68" s="22" t="s">
        <v>305</v>
      </c>
      <c r="AS68" s="23">
        <v>80</v>
      </c>
      <c r="AT68" s="78">
        <v>13.49</v>
      </c>
      <c r="AU68" s="24">
        <f t="shared" si="8"/>
        <v>1079.2</v>
      </c>
      <c r="AV68" s="21"/>
      <c r="AW68" s="22" t="s">
        <v>305</v>
      </c>
      <c r="AX68" s="23"/>
      <c r="AY68" s="78">
        <v>13.49</v>
      </c>
      <c r="AZ68" s="24">
        <f t="shared" si="9"/>
        <v>0</v>
      </c>
      <c r="BA68" s="21"/>
      <c r="BB68" s="24"/>
      <c r="BC68" s="23"/>
      <c r="BD68" s="24"/>
      <c r="BE68" s="24">
        <f t="shared" si="10"/>
        <v>0</v>
      </c>
      <c r="BF68" s="21"/>
      <c r="BG68" s="24"/>
      <c r="BH68" s="23"/>
      <c r="BI68" s="24"/>
      <c r="BJ68" s="24">
        <f t="shared" si="11"/>
        <v>0</v>
      </c>
      <c r="BK68" s="21"/>
      <c r="BL68" s="24"/>
      <c r="BM68" s="23"/>
      <c r="BN68" s="24"/>
      <c r="BO68" s="24">
        <f t="shared" si="12"/>
        <v>0</v>
      </c>
      <c r="BP68" s="21"/>
      <c r="BQ68" s="24"/>
      <c r="BR68" s="23"/>
      <c r="BS68" s="24"/>
      <c r="BT68" s="24">
        <f t="shared" si="13"/>
        <v>0</v>
      </c>
      <c r="BU68" s="21"/>
      <c r="BV68" s="24"/>
      <c r="BW68" s="23"/>
      <c r="BX68" s="24"/>
      <c r="BY68" s="24">
        <f t="shared" si="14"/>
        <v>0</v>
      </c>
      <c r="BZ68" s="21"/>
      <c r="CA68" s="24"/>
      <c r="CB68" s="23"/>
      <c r="CC68" s="24"/>
      <c r="CD68" s="24">
        <f t="shared" si="15"/>
        <v>0</v>
      </c>
      <c r="CE68" s="21"/>
      <c r="CF68" s="24"/>
      <c r="CG68" s="23"/>
      <c r="CH68" s="24"/>
      <c r="CI68" s="24">
        <f t="shared" si="16"/>
        <v>0</v>
      </c>
      <c r="CJ68" s="21"/>
      <c r="CK68" s="24"/>
      <c r="CL68" s="23"/>
      <c r="CM68" s="24"/>
      <c r="CN68" s="24">
        <f t="shared" si="17"/>
        <v>0</v>
      </c>
      <c r="CO68" s="21"/>
      <c r="CP68" s="24"/>
      <c r="CQ68" s="23"/>
      <c r="CR68" s="24"/>
      <c r="CS68" s="24">
        <f t="shared" si="18"/>
        <v>0</v>
      </c>
      <c r="CT68" s="21"/>
      <c r="CU68" s="24">
        <f t="shared" si="28"/>
        <v>105</v>
      </c>
      <c r="CV68" s="24">
        <f t="shared" si="21"/>
        <v>13.490000000000002</v>
      </c>
      <c r="CW68" s="24">
        <f t="shared" si="27"/>
        <v>1416.4500000000003</v>
      </c>
      <c r="CX68" s="22" t="s">
        <v>305</v>
      </c>
    </row>
    <row r="69" spans="1:102" ht="22.5" x14ac:dyDescent="0.2">
      <c r="A69" s="38" t="s">
        <v>25</v>
      </c>
      <c r="B69" s="56" t="s">
        <v>227</v>
      </c>
      <c r="C69" s="57" t="s">
        <v>82</v>
      </c>
      <c r="D69" s="21"/>
      <c r="E69" s="22" t="s">
        <v>305</v>
      </c>
      <c r="F69" s="74">
        <v>0</v>
      </c>
      <c r="G69" s="78">
        <v>13.49</v>
      </c>
      <c r="H69" s="75">
        <f t="shared" si="0"/>
        <v>0</v>
      </c>
      <c r="I69" s="21"/>
      <c r="J69" s="22" t="s">
        <v>305</v>
      </c>
      <c r="K69" s="22">
        <v>5</v>
      </c>
      <c r="L69" s="78">
        <v>13.49</v>
      </c>
      <c r="M69" s="24">
        <f t="shared" si="24"/>
        <v>67.45</v>
      </c>
      <c r="N69" s="21"/>
      <c r="O69" s="22" t="s">
        <v>305</v>
      </c>
      <c r="P69" s="23">
        <v>10</v>
      </c>
      <c r="Q69" s="78">
        <v>13.49</v>
      </c>
      <c r="R69" s="24">
        <f t="shared" si="2"/>
        <v>134.9</v>
      </c>
      <c r="S69" s="21"/>
      <c r="T69" s="22" t="s">
        <v>305</v>
      </c>
      <c r="U69" s="23"/>
      <c r="V69" s="78">
        <v>13.49</v>
      </c>
      <c r="W69" s="24">
        <f t="shared" si="3"/>
        <v>0</v>
      </c>
      <c r="X69" s="21"/>
      <c r="Y69" s="22" t="s">
        <v>305</v>
      </c>
      <c r="Z69" s="23">
        <v>10</v>
      </c>
      <c r="AA69" s="78">
        <v>13.49</v>
      </c>
      <c r="AB69" s="24">
        <f t="shared" si="4"/>
        <v>134.9</v>
      </c>
      <c r="AC69" s="21"/>
      <c r="AD69" s="22" t="s">
        <v>305</v>
      </c>
      <c r="AE69" s="23"/>
      <c r="AF69" s="78">
        <v>13.49</v>
      </c>
      <c r="AG69" s="24">
        <f t="shared" si="5"/>
        <v>0</v>
      </c>
      <c r="AH69" s="21"/>
      <c r="AI69" s="22" t="s">
        <v>305</v>
      </c>
      <c r="AJ69" s="23"/>
      <c r="AK69" s="78">
        <v>13.49</v>
      </c>
      <c r="AL69" s="24">
        <f t="shared" si="6"/>
        <v>0</v>
      </c>
      <c r="AM69" s="22" t="s">
        <v>305</v>
      </c>
      <c r="AN69" s="23"/>
      <c r="AO69" s="78">
        <v>13.49</v>
      </c>
      <c r="AP69" s="24">
        <f t="shared" si="26"/>
        <v>0</v>
      </c>
      <c r="AQ69" s="21"/>
      <c r="AR69" s="22" t="s">
        <v>305</v>
      </c>
      <c r="AS69" s="23">
        <v>80</v>
      </c>
      <c r="AT69" s="78">
        <v>13.49</v>
      </c>
      <c r="AU69" s="24">
        <f t="shared" si="8"/>
        <v>1079.2</v>
      </c>
      <c r="AV69" s="21"/>
      <c r="AW69" s="22" t="s">
        <v>305</v>
      </c>
      <c r="AX69" s="23"/>
      <c r="AY69" s="78">
        <v>13.49</v>
      </c>
      <c r="AZ69" s="24">
        <f t="shared" si="9"/>
        <v>0</v>
      </c>
      <c r="BA69" s="21"/>
      <c r="BB69" s="24"/>
      <c r="BC69" s="23"/>
      <c r="BD69" s="24"/>
      <c r="BE69" s="24">
        <f t="shared" si="10"/>
        <v>0</v>
      </c>
      <c r="BF69" s="21"/>
      <c r="BG69" s="24"/>
      <c r="BH69" s="23"/>
      <c r="BI69" s="24"/>
      <c r="BJ69" s="24">
        <f t="shared" si="11"/>
        <v>0</v>
      </c>
      <c r="BK69" s="21"/>
      <c r="BL69" s="24"/>
      <c r="BM69" s="23"/>
      <c r="BN69" s="24"/>
      <c r="BO69" s="24">
        <f t="shared" si="12"/>
        <v>0</v>
      </c>
      <c r="BP69" s="21"/>
      <c r="BQ69" s="24"/>
      <c r="BR69" s="23"/>
      <c r="BS69" s="24"/>
      <c r="BT69" s="24">
        <f t="shared" si="13"/>
        <v>0</v>
      </c>
      <c r="BU69" s="21"/>
      <c r="BV69" s="24"/>
      <c r="BW69" s="23"/>
      <c r="BX69" s="24"/>
      <c r="BY69" s="24">
        <f t="shared" si="14"/>
        <v>0</v>
      </c>
      <c r="BZ69" s="21"/>
      <c r="CA69" s="24"/>
      <c r="CB69" s="23"/>
      <c r="CC69" s="24"/>
      <c r="CD69" s="24">
        <f t="shared" si="15"/>
        <v>0</v>
      </c>
      <c r="CE69" s="21"/>
      <c r="CF69" s="24"/>
      <c r="CG69" s="23"/>
      <c r="CH69" s="24"/>
      <c r="CI69" s="24">
        <f t="shared" si="16"/>
        <v>0</v>
      </c>
      <c r="CJ69" s="21"/>
      <c r="CK69" s="24"/>
      <c r="CL69" s="23"/>
      <c r="CM69" s="24"/>
      <c r="CN69" s="24">
        <f t="shared" si="17"/>
        <v>0</v>
      </c>
      <c r="CO69" s="21"/>
      <c r="CP69" s="24"/>
      <c r="CQ69" s="23"/>
      <c r="CR69" s="24"/>
      <c r="CS69" s="24">
        <f t="shared" si="18"/>
        <v>0</v>
      </c>
      <c r="CT69" s="21"/>
      <c r="CU69" s="24">
        <f t="shared" si="28"/>
        <v>105</v>
      </c>
      <c r="CV69" s="24">
        <f t="shared" ref="CV69:CV128" si="29">CW69/CU69</f>
        <v>13.490000000000002</v>
      </c>
      <c r="CW69" s="24">
        <f t="shared" si="27"/>
        <v>1416.4500000000003</v>
      </c>
      <c r="CX69" s="22" t="s">
        <v>305</v>
      </c>
    </row>
    <row r="70" spans="1:102" ht="22.5" x14ac:dyDescent="0.2">
      <c r="A70" s="37" t="s">
        <v>25</v>
      </c>
      <c r="B70" s="56" t="s">
        <v>228</v>
      </c>
      <c r="C70" s="57" t="s">
        <v>79</v>
      </c>
      <c r="D70" s="21"/>
      <c r="E70" s="22" t="s">
        <v>305</v>
      </c>
      <c r="F70" s="74">
        <v>0</v>
      </c>
      <c r="G70" s="78">
        <v>13.49</v>
      </c>
      <c r="H70" s="75">
        <f t="shared" si="0"/>
        <v>0</v>
      </c>
      <c r="I70" s="21"/>
      <c r="J70" s="22" t="s">
        <v>305</v>
      </c>
      <c r="K70" s="22">
        <v>5</v>
      </c>
      <c r="L70" s="78">
        <v>13.49</v>
      </c>
      <c r="M70" s="24">
        <f t="shared" si="24"/>
        <v>67.45</v>
      </c>
      <c r="N70" s="21"/>
      <c r="O70" s="22" t="s">
        <v>305</v>
      </c>
      <c r="P70" s="23">
        <v>10</v>
      </c>
      <c r="Q70" s="78">
        <v>13.49</v>
      </c>
      <c r="R70" s="24">
        <f t="shared" si="2"/>
        <v>134.9</v>
      </c>
      <c r="S70" s="21"/>
      <c r="T70" s="22" t="s">
        <v>305</v>
      </c>
      <c r="U70" s="23"/>
      <c r="V70" s="78">
        <v>13.49</v>
      </c>
      <c r="W70" s="24">
        <f t="shared" si="3"/>
        <v>0</v>
      </c>
      <c r="X70" s="21"/>
      <c r="Y70" s="22" t="s">
        <v>305</v>
      </c>
      <c r="Z70" s="23">
        <v>10</v>
      </c>
      <c r="AA70" s="78">
        <v>13.49</v>
      </c>
      <c r="AB70" s="24">
        <f t="shared" si="4"/>
        <v>134.9</v>
      </c>
      <c r="AC70" s="21"/>
      <c r="AD70" s="22" t="s">
        <v>305</v>
      </c>
      <c r="AE70" s="23"/>
      <c r="AF70" s="78">
        <v>13.49</v>
      </c>
      <c r="AG70" s="24">
        <f t="shared" si="5"/>
        <v>0</v>
      </c>
      <c r="AH70" s="21"/>
      <c r="AI70" s="22" t="s">
        <v>305</v>
      </c>
      <c r="AJ70" s="23"/>
      <c r="AK70" s="78">
        <v>13.49</v>
      </c>
      <c r="AL70" s="24">
        <f t="shared" si="6"/>
        <v>0</v>
      </c>
      <c r="AM70" s="22" t="s">
        <v>305</v>
      </c>
      <c r="AN70" s="23"/>
      <c r="AO70" s="78">
        <v>13.49</v>
      </c>
      <c r="AP70" s="24">
        <f t="shared" si="26"/>
        <v>0</v>
      </c>
      <c r="AQ70" s="21"/>
      <c r="AR70" s="22" t="s">
        <v>305</v>
      </c>
      <c r="AS70" s="23">
        <v>80</v>
      </c>
      <c r="AT70" s="78">
        <v>13.49</v>
      </c>
      <c r="AU70" s="24">
        <f t="shared" si="8"/>
        <v>1079.2</v>
      </c>
      <c r="AV70" s="21"/>
      <c r="AW70" s="22" t="s">
        <v>305</v>
      </c>
      <c r="AX70" s="23"/>
      <c r="AY70" s="78">
        <v>13.49</v>
      </c>
      <c r="AZ70" s="24">
        <f t="shared" si="9"/>
        <v>0</v>
      </c>
      <c r="BA70" s="21"/>
      <c r="BB70" s="24"/>
      <c r="BC70" s="23"/>
      <c r="BD70" s="24"/>
      <c r="BE70" s="24">
        <f t="shared" si="10"/>
        <v>0</v>
      </c>
      <c r="BF70" s="21"/>
      <c r="BG70" s="24"/>
      <c r="BH70" s="23"/>
      <c r="BI70" s="24"/>
      <c r="BJ70" s="24">
        <f t="shared" si="11"/>
        <v>0</v>
      </c>
      <c r="BK70" s="21"/>
      <c r="BL70" s="24"/>
      <c r="BM70" s="23"/>
      <c r="BN70" s="24"/>
      <c r="BO70" s="24">
        <f t="shared" si="12"/>
        <v>0</v>
      </c>
      <c r="BP70" s="21"/>
      <c r="BQ70" s="24"/>
      <c r="BR70" s="23"/>
      <c r="BS70" s="24"/>
      <c r="BT70" s="24">
        <f t="shared" si="13"/>
        <v>0</v>
      </c>
      <c r="BU70" s="21"/>
      <c r="BV70" s="24"/>
      <c r="BW70" s="23"/>
      <c r="BX70" s="24"/>
      <c r="BY70" s="24">
        <f t="shared" si="14"/>
        <v>0</v>
      </c>
      <c r="BZ70" s="21"/>
      <c r="CA70" s="24"/>
      <c r="CB70" s="23"/>
      <c r="CC70" s="24"/>
      <c r="CD70" s="24">
        <f t="shared" si="15"/>
        <v>0</v>
      </c>
      <c r="CE70" s="21"/>
      <c r="CF70" s="24"/>
      <c r="CG70" s="23"/>
      <c r="CH70" s="24"/>
      <c r="CI70" s="24">
        <f t="shared" si="16"/>
        <v>0</v>
      </c>
      <c r="CJ70" s="21"/>
      <c r="CK70" s="24"/>
      <c r="CL70" s="23"/>
      <c r="CM70" s="24"/>
      <c r="CN70" s="24">
        <f t="shared" si="17"/>
        <v>0</v>
      </c>
      <c r="CO70" s="21"/>
      <c r="CP70" s="24"/>
      <c r="CQ70" s="23"/>
      <c r="CR70" s="24"/>
      <c r="CS70" s="24">
        <f t="shared" si="18"/>
        <v>0</v>
      </c>
      <c r="CT70" s="21"/>
      <c r="CU70" s="24">
        <f t="shared" si="28"/>
        <v>105</v>
      </c>
      <c r="CV70" s="24">
        <f t="shared" si="29"/>
        <v>13.490000000000002</v>
      </c>
      <c r="CW70" s="24">
        <f t="shared" si="27"/>
        <v>1416.4500000000003</v>
      </c>
      <c r="CX70" s="22" t="s">
        <v>305</v>
      </c>
    </row>
    <row r="71" spans="1:102" s="51" customFormat="1" ht="22.5" x14ac:dyDescent="0.2">
      <c r="A71" s="37" t="s">
        <v>25</v>
      </c>
      <c r="B71" s="56" t="s">
        <v>229</v>
      </c>
      <c r="C71" s="57" t="s">
        <v>82</v>
      </c>
      <c r="D71" s="21"/>
      <c r="E71" s="22" t="s">
        <v>305</v>
      </c>
      <c r="F71" s="74">
        <v>0</v>
      </c>
      <c r="G71" s="78">
        <v>13.49</v>
      </c>
      <c r="H71" s="75">
        <f t="shared" si="0"/>
        <v>0</v>
      </c>
      <c r="I71" s="21"/>
      <c r="J71" s="22" t="s">
        <v>305</v>
      </c>
      <c r="K71" s="22">
        <v>5</v>
      </c>
      <c r="L71" s="78">
        <v>13.49</v>
      </c>
      <c r="M71" s="24">
        <f t="shared" si="24"/>
        <v>67.45</v>
      </c>
      <c r="N71" s="21"/>
      <c r="O71" s="22" t="s">
        <v>305</v>
      </c>
      <c r="P71" s="23">
        <v>10</v>
      </c>
      <c r="Q71" s="78">
        <v>13.49</v>
      </c>
      <c r="R71" s="24">
        <f t="shared" si="2"/>
        <v>134.9</v>
      </c>
      <c r="S71" s="21"/>
      <c r="T71" s="22" t="s">
        <v>305</v>
      </c>
      <c r="U71" s="23"/>
      <c r="V71" s="78">
        <v>13.49</v>
      </c>
      <c r="W71" s="24"/>
      <c r="X71" s="21"/>
      <c r="Y71" s="22" t="s">
        <v>305</v>
      </c>
      <c r="Z71" s="23">
        <v>10</v>
      </c>
      <c r="AA71" s="78">
        <v>13.49</v>
      </c>
      <c r="AB71" s="24">
        <f t="shared" si="4"/>
        <v>134.9</v>
      </c>
      <c r="AC71" s="21"/>
      <c r="AD71" s="22" t="s">
        <v>305</v>
      </c>
      <c r="AE71" s="23"/>
      <c r="AF71" s="78">
        <v>13.49</v>
      </c>
      <c r="AG71" s="24"/>
      <c r="AH71" s="21"/>
      <c r="AI71" s="22" t="s">
        <v>305</v>
      </c>
      <c r="AJ71" s="23"/>
      <c r="AK71" s="78">
        <v>13.49</v>
      </c>
      <c r="AL71" s="24"/>
      <c r="AM71" s="22" t="s">
        <v>305</v>
      </c>
      <c r="AN71" s="23"/>
      <c r="AO71" s="78">
        <v>13.49</v>
      </c>
      <c r="AP71" s="24"/>
      <c r="AQ71" s="21"/>
      <c r="AR71" s="22" t="s">
        <v>305</v>
      </c>
      <c r="AS71" s="23">
        <v>80</v>
      </c>
      <c r="AT71" s="78">
        <v>13.49</v>
      </c>
      <c r="AU71" s="24">
        <f t="shared" si="8"/>
        <v>1079.2</v>
      </c>
      <c r="AV71" s="21"/>
      <c r="AW71" s="22" t="s">
        <v>305</v>
      </c>
      <c r="AX71" s="23"/>
      <c r="AY71" s="78">
        <v>13.49</v>
      </c>
      <c r="AZ71" s="24"/>
      <c r="BA71" s="21"/>
      <c r="BB71" s="24"/>
      <c r="BC71" s="23"/>
      <c r="BD71" s="24"/>
      <c r="BE71" s="24"/>
      <c r="BF71" s="21"/>
      <c r="BG71" s="24"/>
      <c r="BH71" s="23"/>
      <c r="BI71" s="24"/>
      <c r="BJ71" s="24"/>
      <c r="BK71" s="21"/>
      <c r="BL71" s="24"/>
      <c r="BM71" s="23"/>
      <c r="BN71" s="24"/>
      <c r="BO71" s="24"/>
      <c r="BP71" s="21"/>
      <c r="BQ71" s="24"/>
      <c r="BR71" s="23"/>
      <c r="BS71" s="24"/>
      <c r="BT71" s="24"/>
      <c r="BU71" s="21"/>
      <c r="BV71" s="24"/>
      <c r="BW71" s="23"/>
      <c r="BX71" s="24"/>
      <c r="BY71" s="24"/>
      <c r="BZ71" s="21"/>
      <c r="CA71" s="24"/>
      <c r="CB71" s="23"/>
      <c r="CC71" s="24"/>
      <c r="CD71" s="24"/>
      <c r="CE71" s="21"/>
      <c r="CF71" s="24"/>
      <c r="CG71" s="23"/>
      <c r="CH71" s="24"/>
      <c r="CI71" s="24"/>
      <c r="CJ71" s="21"/>
      <c r="CK71" s="24"/>
      <c r="CL71" s="23"/>
      <c r="CM71" s="24"/>
      <c r="CN71" s="24"/>
      <c r="CO71" s="21"/>
      <c r="CP71" s="24"/>
      <c r="CQ71" s="23"/>
      <c r="CR71" s="24"/>
      <c r="CS71" s="24"/>
      <c r="CT71" s="21"/>
      <c r="CU71" s="24">
        <f t="shared" si="28"/>
        <v>105</v>
      </c>
      <c r="CV71" s="24"/>
      <c r="CW71" s="24"/>
      <c r="CX71" s="22" t="s">
        <v>305</v>
      </c>
    </row>
    <row r="72" spans="1:102" ht="22.5" x14ac:dyDescent="0.2">
      <c r="A72" s="37" t="s">
        <v>25</v>
      </c>
      <c r="B72" s="56" t="s">
        <v>230</v>
      </c>
      <c r="C72" s="57" t="s">
        <v>79</v>
      </c>
      <c r="D72" s="21"/>
      <c r="E72" s="22" t="s">
        <v>305</v>
      </c>
      <c r="F72" s="74">
        <v>0</v>
      </c>
      <c r="G72" s="78">
        <v>27.33</v>
      </c>
      <c r="H72" s="75">
        <f t="shared" si="0"/>
        <v>0</v>
      </c>
      <c r="I72" s="21"/>
      <c r="J72" s="22" t="s">
        <v>305</v>
      </c>
      <c r="K72" s="22">
        <v>5</v>
      </c>
      <c r="L72" s="78">
        <v>27.33</v>
      </c>
      <c r="M72" s="24">
        <f t="shared" si="24"/>
        <v>136.64999999999998</v>
      </c>
      <c r="N72" s="21"/>
      <c r="O72" s="22" t="s">
        <v>305</v>
      </c>
      <c r="P72" s="23">
        <v>10</v>
      </c>
      <c r="Q72" s="78">
        <v>27.33</v>
      </c>
      <c r="R72" s="24">
        <f t="shared" si="2"/>
        <v>273.29999999999995</v>
      </c>
      <c r="S72" s="21"/>
      <c r="T72" s="22" t="s">
        <v>305</v>
      </c>
      <c r="U72" s="23"/>
      <c r="V72" s="78">
        <v>27.33</v>
      </c>
      <c r="W72" s="24">
        <f t="shared" si="3"/>
        <v>0</v>
      </c>
      <c r="X72" s="21"/>
      <c r="Y72" s="22" t="s">
        <v>305</v>
      </c>
      <c r="Z72" s="23">
        <v>10</v>
      </c>
      <c r="AA72" s="78">
        <v>27.33</v>
      </c>
      <c r="AB72" s="24">
        <f t="shared" si="4"/>
        <v>273.29999999999995</v>
      </c>
      <c r="AC72" s="21"/>
      <c r="AD72" s="22" t="s">
        <v>305</v>
      </c>
      <c r="AE72" s="23"/>
      <c r="AF72" s="78">
        <v>27.33</v>
      </c>
      <c r="AG72" s="24">
        <f t="shared" si="5"/>
        <v>0</v>
      </c>
      <c r="AH72" s="21"/>
      <c r="AI72" s="22" t="s">
        <v>305</v>
      </c>
      <c r="AJ72" s="23"/>
      <c r="AK72" s="78">
        <v>27.33</v>
      </c>
      <c r="AL72" s="24">
        <f t="shared" si="6"/>
        <v>0</v>
      </c>
      <c r="AM72" s="22" t="s">
        <v>305</v>
      </c>
      <c r="AN72" s="23"/>
      <c r="AO72" s="78">
        <v>27.33</v>
      </c>
      <c r="AP72" s="24">
        <f t="shared" ref="AP72:AP76" si="30">AO72*AN72</f>
        <v>0</v>
      </c>
      <c r="AQ72" s="21"/>
      <c r="AR72" s="22" t="s">
        <v>305</v>
      </c>
      <c r="AS72" s="23">
        <v>80</v>
      </c>
      <c r="AT72" s="78">
        <v>27.33</v>
      </c>
      <c r="AU72" s="24">
        <f t="shared" si="8"/>
        <v>2186.3999999999996</v>
      </c>
      <c r="AV72" s="21"/>
      <c r="AW72" s="22" t="s">
        <v>305</v>
      </c>
      <c r="AX72" s="23"/>
      <c r="AY72" s="78">
        <v>27.33</v>
      </c>
      <c r="AZ72" s="24">
        <f t="shared" si="9"/>
        <v>0</v>
      </c>
      <c r="BA72" s="21"/>
      <c r="BB72" s="24"/>
      <c r="BC72" s="23"/>
      <c r="BD72" s="24"/>
      <c r="BE72" s="24">
        <f t="shared" si="10"/>
        <v>0</v>
      </c>
      <c r="BF72" s="21"/>
      <c r="BG72" s="24"/>
      <c r="BH72" s="23"/>
      <c r="BI72" s="24"/>
      <c r="BJ72" s="24">
        <f t="shared" si="11"/>
        <v>0</v>
      </c>
      <c r="BK72" s="21"/>
      <c r="BL72" s="24"/>
      <c r="BM72" s="23"/>
      <c r="BN72" s="24"/>
      <c r="BO72" s="24">
        <f t="shared" si="12"/>
        <v>0</v>
      </c>
      <c r="BP72" s="21"/>
      <c r="BQ72" s="24"/>
      <c r="BR72" s="23"/>
      <c r="BS72" s="24"/>
      <c r="BT72" s="24">
        <f t="shared" si="13"/>
        <v>0</v>
      </c>
      <c r="BU72" s="21"/>
      <c r="BV72" s="24"/>
      <c r="BW72" s="23"/>
      <c r="BX72" s="24"/>
      <c r="BY72" s="24">
        <f t="shared" si="14"/>
        <v>0</v>
      </c>
      <c r="BZ72" s="21"/>
      <c r="CA72" s="24"/>
      <c r="CB72" s="23"/>
      <c r="CC72" s="24"/>
      <c r="CD72" s="24">
        <f t="shared" si="15"/>
        <v>0</v>
      </c>
      <c r="CE72" s="21"/>
      <c r="CF72" s="24"/>
      <c r="CG72" s="23"/>
      <c r="CH72" s="24"/>
      <c r="CI72" s="24">
        <f t="shared" si="16"/>
        <v>0</v>
      </c>
      <c r="CJ72" s="21"/>
      <c r="CK72" s="24"/>
      <c r="CL72" s="23"/>
      <c r="CM72" s="24"/>
      <c r="CN72" s="24">
        <f t="shared" si="17"/>
        <v>0</v>
      </c>
      <c r="CO72" s="21"/>
      <c r="CP72" s="24"/>
      <c r="CQ72" s="23"/>
      <c r="CR72" s="24"/>
      <c r="CS72" s="24">
        <f t="shared" si="18"/>
        <v>0</v>
      </c>
      <c r="CT72" s="21"/>
      <c r="CU72" s="24">
        <f t="shared" si="28"/>
        <v>105</v>
      </c>
      <c r="CV72" s="24">
        <f t="shared" si="29"/>
        <v>27.330000000000002</v>
      </c>
      <c r="CW72" s="24">
        <f>SUM(CS72+CN72+CI72+CD72+BY72+BT72+BO72+BJ72+BE72+AZ72++AU72+AL72+AG72+AB72+W72+R72+M72+H72)</f>
        <v>2869.65</v>
      </c>
      <c r="CX72" s="22" t="s">
        <v>305</v>
      </c>
    </row>
    <row r="73" spans="1:102" ht="22.5" x14ac:dyDescent="0.2">
      <c r="A73" s="37" t="s">
        <v>25</v>
      </c>
      <c r="B73" s="56" t="s">
        <v>231</v>
      </c>
      <c r="C73" s="57" t="s">
        <v>79</v>
      </c>
      <c r="D73" s="21"/>
      <c r="E73" s="22" t="s">
        <v>305</v>
      </c>
      <c r="F73" s="74">
        <v>0</v>
      </c>
      <c r="G73" s="78">
        <v>27.17</v>
      </c>
      <c r="H73" s="75">
        <f t="shared" si="0"/>
        <v>0</v>
      </c>
      <c r="I73" s="21"/>
      <c r="J73" s="22" t="s">
        <v>305</v>
      </c>
      <c r="K73" s="22">
        <v>5</v>
      </c>
      <c r="L73" s="78">
        <v>27.17</v>
      </c>
      <c r="M73" s="24">
        <f t="shared" si="24"/>
        <v>135.85000000000002</v>
      </c>
      <c r="N73" s="21"/>
      <c r="O73" s="22" t="s">
        <v>305</v>
      </c>
      <c r="P73" s="23">
        <v>10</v>
      </c>
      <c r="Q73" s="78">
        <v>27.17</v>
      </c>
      <c r="R73" s="24">
        <f t="shared" si="2"/>
        <v>271.70000000000005</v>
      </c>
      <c r="S73" s="21"/>
      <c r="T73" s="22" t="s">
        <v>305</v>
      </c>
      <c r="U73" s="23"/>
      <c r="V73" s="78">
        <v>27.17</v>
      </c>
      <c r="W73" s="24">
        <f t="shared" si="3"/>
        <v>0</v>
      </c>
      <c r="X73" s="21"/>
      <c r="Y73" s="22" t="s">
        <v>305</v>
      </c>
      <c r="Z73" s="23">
        <v>10</v>
      </c>
      <c r="AA73" s="78">
        <v>27.17</v>
      </c>
      <c r="AB73" s="24">
        <f t="shared" si="4"/>
        <v>271.70000000000005</v>
      </c>
      <c r="AC73" s="21"/>
      <c r="AD73" s="22" t="s">
        <v>305</v>
      </c>
      <c r="AE73" s="23"/>
      <c r="AF73" s="78">
        <v>27.17</v>
      </c>
      <c r="AG73" s="24">
        <f t="shared" si="5"/>
        <v>0</v>
      </c>
      <c r="AH73" s="21"/>
      <c r="AI73" s="22" t="s">
        <v>305</v>
      </c>
      <c r="AJ73" s="23"/>
      <c r="AK73" s="78">
        <v>27.17</v>
      </c>
      <c r="AL73" s="24">
        <f t="shared" si="6"/>
        <v>0</v>
      </c>
      <c r="AM73" s="22" t="s">
        <v>305</v>
      </c>
      <c r="AN73" s="23"/>
      <c r="AO73" s="78">
        <v>27.17</v>
      </c>
      <c r="AP73" s="24">
        <f t="shared" si="30"/>
        <v>0</v>
      </c>
      <c r="AQ73" s="21"/>
      <c r="AR73" s="22" t="s">
        <v>305</v>
      </c>
      <c r="AS73" s="23">
        <v>80</v>
      </c>
      <c r="AT73" s="78">
        <v>27.17</v>
      </c>
      <c r="AU73" s="24">
        <f t="shared" si="8"/>
        <v>2173.6000000000004</v>
      </c>
      <c r="AV73" s="21"/>
      <c r="AW73" s="22" t="s">
        <v>305</v>
      </c>
      <c r="AX73" s="23"/>
      <c r="AY73" s="78">
        <v>27.17</v>
      </c>
      <c r="AZ73" s="24">
        <f t="shared" si="9"/>
        <v>0</v>
      </c>
      <c r="BA73" s="21"/>
      <c r="BB73" s="24"/>
      <c r="BC73" s="23"/>
      <c r="BD73" s="24"/>
      <c r="BE73" s="24">
        <f t="shared" si="10"/>
        <v>0</v>
      </c>
      <c r="BF73" s="21"/>
      <c r="BG73" s="24"/>
      <c r="BH73" s="23"/>
      <c r="BI73" s="24"/>
      <c r="BJ73" s="24">
        <f t="shared" si="11"/>
        <v>0</v>
      </c>
      <c r="BK73" s="21"/>
      <c r="BL73" s="24"/>
      <c r="BM73" s="23"/>
      <c r="BN73" s="24"/>
      <c r="BO73" s="24">
        <f t="shared" si="12"/>
        <v>0</v>
      </c>
      <c r="BP73" s="21"/>
      <c r="BQ73" s="24"/>
      <c r="BR73" s="23"/>
      <c r="BS73" s="24"/>
      <c r="BT73" s="24">
        <f t="shared" si="13"/>
        <v>0</v>
      </c>
      <c r="BU73" s="21"/>
      <c r="BV73" s="24"/>
      <c r="BW73" s="23"/>
      <c r="BX73" s="24"/>
      <c r="BY73" s="24">
        <f t="shared" si="14"/>
        <v>0</v>
      </c>
      <c r="BZ73" s="21"/>
      <c r="CA73" s="24"/>
      <c r="CB73" s="23"/>
      <c r="CC73" s="24"/>
      <c r="CD73" s="24">
        <f t="shared" si="15"/>
        <v>0</v>
      </c>
      <c r="CE73" s="21"/>
      <c r="CF73" s="24"/>
      <c r="CG73" s="23"/>
      <c r="CH73" s="24"/>
      <c r="CI73" s="24">
        <f t="shared" si="16"/>
        <v>0</v>
      </c>
      <c r="CJ73" s="21"/>
      <c r="CK73" s="24"/>
      <c r="CL73" s="23"/>
      <c r="CM73" s="24"/>
      <c r="CN73" s="24">
        <f t="shared" si="17"/>
        <v>0</v>
      </c>
      <c r="CO73" s="21"/>
      <c r="CP73" s="24"/>
      <c r="CQ73" s="23"/>
      <c r="CR73" s="24"/>
      <c r="CS73" s="24">
        <f t="shared" si="18"/>
        <v>0</v>
      </c>
      <c r="CT73" s="21"/>
      <c r="CU73" s="24">
        <f t="shared" si="28"/>
        <v>105</v>
      </c>
      <c r="CV73" s="24">
        <f t="shared" si="29"/>
        <v>27.169999999999998</v>
      </c>
      <c r="CW73" s="24">
        <f>SUM(CS73+CN73+CI73+CD73+BY73+BT73+BO73+BJ73+BE73+AZ73++AU73+AL73+AG73+AB73+W73+R73+M73+H73)</f>
        <v>2852.85</v>
      </c>
      <c r="CX73" s="22" t="s">
        <v>305</v>
      </c>
    </row>
    <row r="74" spans="1:102" ht="22.5" x14ac:dyDescent="0.2">
      <c r="A74" s="37" t="s">
        <v>25</v>
      </c>
      <c r="B74" s="56" t="s">
        <v>232</v>
      </c>
      <c r="C74" s="57" t="s">
        <v>83</v>
      </c>
      <c r="D74" s="21"/>
      <c r="E74" s="22" t="s">
        <v>305</v>
      </c>
      <c r="F74" s="74">
        <v>0</v>
      </c>
      <c r="G74" s="78">
        <v>27.33</v>
      </c>
      <c r="H74" s="75">
        <f t="shared" si="0"/>
        <v>0</v>
      </c>
      <c r="I74" s="21"/>
      <c r="J74" s="22" t="s">
        <v>305</v>
      </c>
      <c r="K74" s="22">
        <v>10</v>
      </c>
      <c r="L74" s="78">
        <v>27.33</v>
      </c>
      <c r="M74" s="24">
        <f t="shared" si="24"/>
        <v>273.29999999999995</v>
      </c>
      <c r="N74" s="21"/>
      <c r="O74" s="22" t="s">
        <v>305</v>
      </c>
      <c r="P74" s="23">
        <v>10</v>
      </c>
      <c r="Q74" s="78">
        <v>27.33</v>
      </c>
      <c r="R74" s="24">
        <f t="shared" si="2"/>
        <v>273.29999999999995</v>
      </c>
      <c r="S74" s="21"/>
      <c r="T74" s="22" t="s">
        <v>305</v>
      </c>
      <c r="U74" s="23"/>
      <c r="V74" s="78">
        <v>27.33</v>
      </c>
      <c r="W74" s="24">
        <f t="shared" si="3"/>
        <v>0</v>
      </c>
      <c r="X74" s="21"/>
      <c r="Y74" s="22" t="s">
        <v>305</v>
      </c>
      <c r="Z74" s="23">
        <v>10</v>
      </c>
      <c r="AA74" s="78">
        <v>27.33</v>
      </c>
      <c r="AB74" s="24">
        <f t="shared" si="4"/>
        <v>273.29999999999995</v>
      </c>
      <c r="AC74" s="21"/>
      <c r="AD74" s="22" t="s">
        <v>305</v>
      </c>
      <c r="AE74" s="23"/>
      <c r="AF74" s="78">
        <v>27.33</v>
      </c>
      <c r="AG74" s="24">
        <f t="shared" si="5"/>
        <v>0</v>
      </c>
      <c r="AH74" s="21"/>
      <c r="AI74" s="22" t="s">
        <v>305</v>
      </c>
      <c r="AJ74" s="23"/>
      <c r="AK74" s="78">
        <v>27.33</v>
      </c>
      <c r="AL74" s="24">
        <f t="shared" si="6"/>
        <v>0</v>
      </c>
      <c r="AM74" s="22" t="s">
        <v>305</v>
      </c>
      <c r="AN74" s="23"/>
      <c r="AO74" s="78">
        <v>27.33</v>
      </c>
      <c r="AP74" s="24">
        <f t="shared" si="30"/>
        <v>0</v>
      </c>
      <c r="AQ74" s="21"/>
      <c r="AR74" s="22" t="s">
        <v>305</v>
      </c>
      <c r="AS74" s="23">
        <v>80</v>
      </c>
      <c r="AT74" s="78">
        <v>27.33</v>
      </c>
      <c r="AU74" s="24">
        <f t="shared" si="8"/>
        <v>2186.3999999999996</v>
      </c>
      <c r="AV74" s="21"/>
      <c r="AW74" s="22" t="s">
        <v>305</v>
      </c>
      <c r="AX74" s="23">
        <v>20</v>
      </c>
      <c r="AY74" s="78">
        <v>27.33</v>
      </c>
      <c r="AZ74" s="24">
        <f t="shared" si="9"/>
        <v>546.59999999999991</v>
      </c>
      <c r="BA74" s="21"/>
      <c r="BB74" s="24"/>
      <c r="BC74" s="23"/>
      <c r="BD74" s="24"/>
      <c r="BE74" s="24">
        <f t="shared" si="10"/>
        <v>0</v>
      </c>
      <c r="BF74" s="21"/>
      <c r="BG74" s="24"/>
      <c r="BH74" s="23"/>
      <c r="BI74" s="24"/>
      <c r="BJ74" s="24">
        <f t="shared" si="11"/>
        <v>0</v>
      </c>
      <c r="BK74" s="21"/>
      <c r="BL74" s="24"/>
      <c r="BM74" s="23"/>
      <c r="BN74" s="24"/>
      <c r="BO74" s="24">
        <f t="shared" si="12"/>
        <v>0</v>
      </c>
      <c r="BP74" s="21"/>
      <c r="BQ74" s="24"/>
      <c r="BR74" s="23"/>
      <c r="BS74" s="24"/>
      <c r="BT74" s="24">
        <f t="shared" si="13"/>
        <v>0</v>
      </c>
      <c r="BU74" s="21"/>
      <c r="BV74" s="24"/>
      <c r="BW74" s="23"/>
      <c r="BX74" s="24"/>
      <c r="BY74" s="24">
        <f t="shared" si="14"/>
        <v>0</v>
      </c>
      <c r="BZ74" s="21"/>
      <c r="CA74" s="24"/>
      <c r="CB74" s="23"/>
      <c r="CC74" s="24"/>
      <c r="CD74" s="24">
        <f t="shared" si="15"/>
        <v>0</v>
      </c>
      <c r="CE74" s="21"/>
      <c r="CF74" s="24"/>
      <c r="CG74" s="23"/>
      <c r="CH74" s="24"/>
      <c r="CI74" s="24">
        <f t="shared" si="16"/>
        <v>0</v>
      </c>
      <c r="CJ74" s="21"/>
      <c r="CK74" s="24"/>
      <c r="CL74" s="23"/>
      <c r="CM74" s="24"/>
      <c r="CN74" s="24">
        <f t="shared" si="17"/>
        <v>0</v>
      </c>
      <c r="CO74" s="21"/>
      <c r="CP74" s="24"/>
      <c r="CQ74" s="23"/>
      <c r="CR74" s="24"/>
      <c r="CS74" s="24">
        <f t="shared" si="18"/>
        <v>0</v>
      </c>
      <c r="CT74" s="21"/>
      <c r="CU74" s="24">
        <f t="shared" ref="CU74:CU105" si="31">SUM(CQ74+CL74+CG74+CB74+BW74+BR74+BM74+BH74+BC74+AX74++AS74+AJ74+AE74+Z74+U74+P74+K74+F74)</f>
        <v>130</v>
      </c>
      <c r="CV74" s="24">
        <f t="shared" si="29"/>
        <v>27.33</v>
      </c>
      <c r="CW74" s="24">
        <f>SUM(CS74+CN74+CI74+CD74+BY74+BT74+BO74+BJ74+BE74+AZ74++AU74+AL74+AG74+AB74+W74+R74+M74+H74)</f>
        <v>3552.8999999999996</v>
      </c>
      <c r="CX74" s="22" t="s">
        <v>305</v>
      </c>
    </row>
    <row r="75" spans="1:102" ht="22.5" x14ac:dyDescent="0.2">
      <c r="A75" s="37" t="s">
        <v>25</v>
      </c>
      <c r="B75" s="56" t="s">
        <v>233</v>
      </c>
      <c r="C75" s="57" t="s">
        <v>79</v>
      </c>
      <c r="D75" s="21"/>
      <c r="E75" s="22" t="s">
        <v>305</v>
      </c>
      <c r="F75" s="74">
        <v>0</v>
      </c>
      <c r="G75" s="78">
        <v>27.49</v>
      </c>
      <c r="H75" s="75">
        <f t="shared" si="0"/>
        <v>0</v>
      </c>
      <c r="I75" s="21"/>
      <c r="J75" s="22" t="s">
        <v>305</v>
      </c>
      <c r="K75" s="22">
        <v>10</v>
      </c>
      <c r="L75" s="78">
        <v>27.49</v>
      </c>
      <c r="M75" s="24">
        <f t="shared" si="24"/>
        <v>274.89999999999998</v>
      </c>
      <c r="N75" s="21"/>
      <c r="O75" s="22" t="s">
        <v>305</v>
      </c>
      <c r="P75" s="23">
        <v>10</v>
      </c>
      <c r="Q75" s="78">
        <v>27.49</v>
      </c>
      <c r="R75" s="24">
        <f t="shared" si="2"/>
        <v>274.89999999999998</v>
      </c>
      <c r="S75" s="21"/>
      <c r="T75" s="22" t="s">
        <v>305</v>
      </c>
      <c r="U75" s="23"/>
      <c r="V75" s="78">
        <v>27.49</v>
      </c>
      <c r="W75" s="24">
        <f t="shared" si="3"/>
        <v>0</v>
      </c>
      <c r="X75" s="21"/>
      <c r="Y75" s="22" t="s">
        <v>305</v>
      </c>
      <c r="Z75" s="23">
        <v>10</v>
      </c>
      <c r="AA75" s="78">
        <v>27.49</v>
      </c>
      <c r="AB75" s="24">
        <f t="shared" si="4"/>
        <v>274.89999999999998</v>
      </c>
      <c r="AC75" s="21"/>
      <c r="AD75" s="22" t="s">
        <v>305</v>
      </c>
      <c r="AE75" s="23"/>
      <c r="AF75" s="78">
        <v>27.49</v>
      </c>
      <c r="AG75" s="24">
        <f t="shared" si="5"/>
        <v>0</v>
      </c>
      <c r="AH75" s="21"/>
      <c r="AI75" s="22" t="s">
        <v>305</v>
      </c>
      <c r="AJ75" s="23"/>
      <c r="AK75" s="78">
        <v>27.49</v>
      </c>
      <c r="AL75" s="24">
        <f t="shared" si="6"/>
        <v>0</v>
      </c>
      <c r="AM75" s="22" t="s">
        <v>305</v>
      </c>
      <c r="AN75" s="23"/>
      <c r="AO75" s="78">
        <v>27.49</v>
      </c>
      <c r="AP75" s="24">
        <f t="shared" si="30"/>
        <v>0</v>
      </c>
      <c r="AQ75" s="21"/>
      <c r="AR75" s="22" t="s">
        <v>305</v>
      </c>
      <c r="AS75" s="23">
        <v>80</v>
      </c>
      <c r="AT75" s="78">
        <v>27.49</v>
      </c>
      <c r="AU75" s="24">
        <f t="shared" si="8"/>
        <v>2199.1999999999998</v>
      </c>
      <c r="AV75" s="21"/>
      <c r="AW75" s="22" t="s">
        <v>305</v>
      </c>
      <c r="AX75" s="23">
        <v>30</v>
      </c>
      <c r="AY75" s="78">
        <v>27.49</v>
      </c>
      <c r="AZ75" s="24">
        <f t="shared" si="9"/>
        <v>824.69999999999993</v>
      </c>
      <c r="BA75" s="21"/>
      <c r="BB75" s="24"/>
      <c r="BC75" s="23"/>
      <c r="BD75" s="24"/>
      <c r="BE75" s="24">
        <f t="shared" si="10"/>
        <v>0</v>
      </c>
      <c r="BF75" s="21"/>
      <c r="BG75" s="24"/>
      <c r="BH75" s="23"/>
      <c r="BI75" s="24"/>
      <c r="BJ75" s="24">
        <f t="shared" si="11"/>
        <v>0</v>
      </c>
      <c r="BK75" s="21"/>
      <c r="BL75" s="24"/>
      <c r="BM75" s="23"/>
      <c r="BN75" s="24"/>
      <c r="BO75" s="24">
        <f t="shared" si="12"/>
        <v>0</v>
      </c>
      <c r="BP75" s="21"/>
      <c r="BQ75" s="24"/>
      <c r="BR75" s="23"/>
      <c r="BS75" s="24"/>
      <c r="BT75" s="24">
        <f t="shared" si="13"/>
        <v>0</v>
      </c>
      <c r="BU75" s="21"/>
      <c r="BV75" s="24"/>
      <c r="BW75" s="23"/>
      <c r="BX75" s="24"/>
      <c r="BY75" s="24">
        <f t="shared" si="14"/>
        <v>0</v>
      </c>
      <c r="BZ75" s="21"/>
      <c r="CA75" s="24"/>
      <c r="CB75" s="23"/>
      <c r="CC75" s="24"/>
      <c r="CD75" s="24">
        <f t="shared" si="15"/>
        <v>0</v>
      </c>
      <c r="CE75" s="21"/>
      <c r="CF75" s="24"/>
      <c r="CG75" s="23"/>
      <c r="CH75" s="24"/>
      <c r="CI75" s="24">
        <f t="shared" si="16"/>
        <v>0</v>
      </c>
      <c r="CJ75" s="21"/>
      <c r="CK75" s="24"/>
      <c r="CL75" s="23"/>
      <c r="CM75" s="24"/>
      <c r="CN75" s="24">
        <f t="shared" si="17"/>
        <v>0</v>
      </c>
      <c r="CO75" s="21"/>
      <c r="CP75" s="24"/>
      <c r="CQ75" s="23"/>
      <c r="CR75" s="24"/>
      <c r="CS75" s="24">
        <f t="shared" si="18"/>
        <v>0</v>
      </c>
      <c r="CT75" s="21"/>
      <c r="CU75" s="24">
        <f t="shared" si="31"/>
        <v>140</v>
      </c>
      <c r="CV75" s="24">
        <f t="shared" si="29"/>
        <v>27.49</v>
      </c>
      <c r="CW75" s="24">
        <f>SUM(CS75+CN75+CI75+CD75+BY75+BT75+BO75+BJ75+BE75+AZ75++AU75+AL75+AG75+AB75+W75+R75+M75+H75)</f>
        <v>3848.6</v>
      </c>
      <c r="CX75" s="22" t="s">
        <v>305</v>
      </c>
    </row>
    <row r="76" spans="1:102" ht="22.5" x14ac:dyDescent="0.2">
      <c r="A76" s="37" t="s">
        <v>25</v>
      </c>
      <c r="B76" s="56" t="s">
        <v>234</v>
      </c>
      <c r="C76" s="57" t="s">
        <v>80</v>
      </c>
      <c r="D76" s="21"/>
      <c r="E76" s="22" t="s">
        <v>305</v>
      </c>
      <c r="F76" s="74">
        <v>0</v>
      </c>
      <c r="G76" s="78">
        <v>27.49</v>
      </c>
      <c r="H76" s="75">
        <f t="shared" si="0"/>
        <v>0</v>
      </c>
      <c r="I76" s="21"/>
      <c r="J76" s="22" t="s">
        <v>305</v>
      </c>
      <c r="K76" s="22">
        <v>10</v>
      </c>
      <c r="L76" s="78">
        <v>27.49</v>
      </c>
      <c r="M76" s="24">
        <f t="shared" si="24"/>
        <v>274.89999999999998</v>
      </c>
      <c r="N76" s="21"/>
      <c r="O76" s="22" t="s">
        <v>305</v>
      </c>
      <c r="P76" s="23">
        <v>10</v>
      </c>
      <c r="Q76" s="78">
        <v>27.49</v>
      </c>
      <c r="R76" s="24">
        <f t="shared" si="2"/>
        <v>274.89999999999998</v>
      </c>
      <c r="S76" s="21"/>
      <c r="T76" s="22" t="s">
        <v>305</v>
      </c>
      <c r="U76" s="23"/>
      <c r="V76" s="78">
        <v>27.49</v>
      </c>
      <c r="W76" s="24">
        <f t="shared" si="3"/>
        <v>0</v>
      </c>
      <c r="X76" s="21"/>
      <c r="Y76" s="22" t="s">
        <v>305</v>
      </c>
      <c r="Z76" s="23">
        <v>10</v>
      </c>
      <c r="AA76" s="78">
        <v>27.49</v>
      </c>
      <c r="AB76" s="24">
        <f t="shared" si="4"/>
        <v>274.89999999999998</v>
      </c>
      <c r="AC76" s="21"/>
      <c r="AD76" s="22" t="s">
        <v>305</v>
      </c>
      <c r="AE76" s="23"/>
      <c r="AF76" s="78">
        <v>27.49</v>
      </c>
      <c r="AG76" s="24">
        <f t="shared" si="5"/>
        <v>0</v>
      </c>
      <c r="AH76" s="21"/>
      <c r="AI76" s="22" t="s">
        <v>305</v>
      </c>
      <c r="AJ76" s="23"/>
      <c r="AK76" s="78">
        <v>27.49</v>
      </c>
      <c r="AL76" s="24">
        <f t="shared" si="6"/>
        <v>0</v>
      </c>
      <c r="AM76" s="22" t="s">
        <v>305</v>
      </c>
      <c r="AN76" s="23"/>
      <c r="AO76" s="78">
        <v>27.49</v>
      </c>
      <c r="AP76" s="24">
        <f t="shared" si="30"/>
        <v>0</v>
      </c>
      <c r="AQ76" s="21"/>
      <c r="AR76" s="22" t="s">
        <v>305</v>
      </c>
      <c r="AS76" s="23">
        <v>80</v>
      </c>
      <c r="AT76" s="78">
        <v>27.49</v>
      </c>
      <c r="AU76" s="24">
        <f t="shared" si="8"/>
        <v>2199.1999999999998</v>
      </c>
      <c r="AV76" s="21"/>
      <c r="AW76" s="22" t="s">
        <v>305</v>
      </c>
      <c r="AX76" s="23"/>
      <c r="AY76" s="78">
        <v>27.49</v>
      </c>
      <c r="AZ76" s="24">
        <f t="shared" si="9"/>
        <v>0</v>
      </c>
      <c r="BA76" s="21"/>
      <c r="BB76" s="24"/>
      <c r="BC76" s="23"/>
      <c r="BD76" s="24"/>
      <c r="BE76" s="24">
        <f t="shared" si="10"/>
        <v>0</v>
      </c>
      <c r="BF76" s="21"/>
      <c r="BG76" s="24"/>
      <c r="BH76" s="23"/>
      <c r="BI76" s="24"/>
      <c r="BJ76" s="24">
        <f t="shared" si="11"/>
        <v>0</v>
      </c>
      <c r="BK76" s="21"/>
      <c r="BL76" s="24"/>
      <c r="BM76" s="23"/>
      <c r="BN76" s="24"/>
      <c r="BO76" s="24">
        <f t="shared" si="12"/>
        <v>0</v>
      </c>
      <c r="BP76" s="21"/>
      <c r="BQ76" s="24"/>
      <c r="BR76" s="23"/>
      <c r="BS76" s="24"/>
      <c r="BT76" s="24">
        <f t="shared" si="13"/>
        <v>0</v>
      </c>
      <c r="BU76" s="21"/>
      <c r="BV76" s="24"/>
      <c r="BW76" s="23"/>
      <c r="BX76" s="24"/>
      <c r="BY76" s="24">
        <f t="shared" si="14"/>
        <v>0</v>
      </c>
      <c r="BZ76" s="21"/>
      <c r="CA76" s="24"/>
      <c r="CB76" s="23"/>
      <c r="CC76" s="24"/>
      <c r="CD76" s="24">
        <f t="shared" si="15"/>
        <v>0</v>
      </c>
      <c r="CE76" s="21"/>
      <c r="CF76" s="24"/>
      <c r="CG76" s="23"/>
      <c r="CH76" s="24"/>
      <c r="CI76" s="24">
        <f t="shared" si="16"/>
        <v>0</v>
      </c>
      <c r="CJ76" s="21"/>
      <c r="CK76" s="24"/>
      <c r="CL76" s="23"/>
      <c r="CM76" s="24"/>
      <c r="CN76" s="24">
        <f t="shared" si="17"/>
        <v>0</v>
      </c>
      <c r="CO76" s="21"/>
      <c r="CP76" s="24"/>
      <c r="CQ76" s="23"/>
      <c r="CR76" s="24"/>
      <c r="CS76" s="24">
        <f t="shared" si="18"/>
        <v>0</v>
      </c>
      <c r="CT76" s="21"/>
      <c r="CU76" s="24">
        <f t="shared" si="31"/>
        <v>110</v>
      </c>
      <c r="CV76" s="24">
        <f t="shared" si="29"/>
        <v>27.490000000000002</v>
      </c>
      <c r="CW76" s="24">
        <f>SUM(CS76+CN76+CI76+CD76+BY76+BT76+BO76+BJ76+BE76+AZ76++AU76+AL76+AG76+AB76+W76+R76+M76+H76)</f>
        <v>3023.9</v>
      </c>
      <c r="CX76" s="22" t="s">
        <v>305</v>
      </c>
    </row>
    <row r="77" spans="1:102" s="70" customFormat="1" ht="22.5" x14ac:dyDescent="0.2">
      <c r="A77" s="37" t="s">
        <v>25</v>
      </c>
      <c r="B77" s="56" t="s">
        <v>302</v>
      </c>
      <c r="C77" s="57" t="s">
        <v>80</v>
      </c>
      <c r="D77" s="21"/>
      <c r="E77" s="22" t="s">
        <v>305</v>
      </c>
      <c r="F77" s="74">
        <v>0</v>
      </c>
      <c r="G77" s="78">
        <v>12.12</v>
      </c>
      <c r="H77" s="75">
        <f t="shared" si="0"/>
        <v>0</v>
      </c>
      <c r="I77" s="21"/>
      <c r="J77" s="22" t="s">
        <v>305</v>
      </c>
      <c r="K77" s="22">
        <v>10</v>
      </c>
      <c r="L77" s="78">
        <v>12.12</v>
      </c>
      <c r="M77" s="24">
        <f t="shared" si="24"/>
        <v>121.19999999999999</v>
      </c>
      <c r="N77" s="21"/>
      <c r="O77" s="22" t="s">
        <v>305</v>
      </c>
      <c r="P77" s="23">
        <v>10</v>
      </c>
      <c r="Q77" s="78">
        <v>12.12</v>
      </c>
      <c r="R77" s="24">
        <f t="shared" si="2"/>
        <v>121.19999999999999</v>
      </c>
      <c r="S77" s="21"/>
      <c r="T77" s="22" t="s">
        <v>305</v>
      </c>
      <c r="U77" s="23"/>
      <c r="V77" s="78">
        <v>12.12</v>
      </c>
      <c r="W77" s="24"/>
      <c r="X77" s="21"/>
      <c r="Y77" s="22" t="s">
        <v>305</v>
      </c>
      <c r="Z77" s="23">
        <v>10</v>
      </c>
      <c r="AA77" s="78">
        <v>12.12</v>
      </c>
      <c r="AB77" s="24">
        <f t="shared" si="4"/>
        <v>121.19999999999999</v>
      </c>
      <c r="AC77" s="21"/>
      <c r="AD77" s="22" t="s">
        <v>305</v>
      </c>
      <c r="AE77" s="23"/>
      <c r="AF77" s="78">
        <v>12.12</v>
      </c>
      <c r="AG77" s="24"/>
      <c r="AH77" s="21"/>
      <c r="AI77" s="22" t="s">
        <v>305</v>
      </c>
      <c r="AJ77" s="23"/>
      <c r="AK77" s="78">
        <v>12.12</v>
      </c>
      <c r="AL77" s="24"/>
      <c r="AM77" s="22" t="s">
        <v>305</v>
      </c>
      <c r="AN77" s="23"/>
      <c r="AO77" s="78">
        <v>12.12</v>
      </c>
      <c r="AP77" s="24"/>
      <c r="AQ77" s="21"/>
      <c r="AR77" s="22" t="s">
        <v>305</v>
      </c>
      <c r="AS77" s="23">
        <v>80</v>
      </c>
      <c r="AT77" s="78">
        <v>12.12</v>
      </c>
      <c r="AU77" s="24">
        <f t="shared" si="8"/>
        <v>969.59999999999991</v>
      </c>
      <c r="AV77" s="21"/>
      <c r="AW77" s="22" t="s">
        <v>305</v>
      </c>
      <c r="AX77" s="23">
        <v>50</v>
      </c>
      <c r="AY77" s="78">
        <v>12.12</v>
      </c>
      <c r="AZ77" s="24"/>
      <c r="BA77" s="21"/>
      <c r="BB77" s="24"/>
      <c r="BC77" s="23"/>
      <c r="BD77" s="24"/>
      <c r="BE77" s="24"/>
      <c r="BF77" s="21"/>
      <c r="BG77" s="24"/>
      <c r="BH77" s="23"/>
      <c r="BI77" s="24"/>
      <c r="BJ77" s="24"/>
      <c r="BK77" s="21"/>
      <c r="BL77" s="24"/>
      <c r="BM77" s="23"/>
      <c r="BN77" s="24"/>
      <c r="BO77" s="24"/>
      <c r="BP77" s="21"/>
      <c r="BQ77" s="24"/>
      <c r="BR77" s="23"/>
      <c r="BS77" s="24"/>
      <c r="BT77" s="24"/>
      <c r="BU77" s="21"/>
      <c r="BV77" s="24"/>
      <c r="BW77" s="23"/>
      <c r="BX77" s="24"/>
      <c r="BY77" s="24"/>
      <c r="BZ77" s="21"/>
      <c r="CA77" s="24"/>
      <c r="CB77" s="23"/>
      <c r="CC77" s="24"/>
      <c r="CD77" s="24"/>
      <c r="CE77" s="21"/>
      <c r="CF77" s="24"/>
      <c r="CG77" s="23"/>
      <c r="CH77" s="24"/>
      <c r="CI77" s="24"/>
      <c r="CJ77" s="21"/>
      <c r="CK77" s="24"/>
      <c r="CL77" s="23"/>
      <c r="CM77" s="24"/>
      <c r="CN77" s="24"/>
      <c r="CO77" s="21"/>
      <c r="CP77" s="24"/>
      <c r="CQ77" s="23"/>
      <c r="CR77" s="24"/>
      <c r="CS77" s="24"/>
      <c r="CT77" s="21"/>
      <c r="CU77" s="24">
        <f t="shared" si="31"/>
        <v>160</v>
      </c>
      <c r="CV77" s="24"/>
      <c r="CW77" s="24"/>
      <c r="CX77" s="22" t="s">
        <v>305</v>
      </c>
    </row>
    <row r="78" spans="1:102" ht="33.75" x14ac:dyDescent="0.2">
      <c r="A78" s="37" t="s">
        <v>25</v>
      </c>
      <c r="B78" s="56" t="s">
        <v>235</v>
      </c>
      <c r="C78" s="57" t="s">
        <v>82</v>
      </c>
      <c r="D78" s="21"/>
      <c r="E78" s="22" t="s">
        <v>305</v>
      </c>
      <c r="F78" s="74">
        <v>20</v>
      </c>
      <c r="G78" s="78">
        <v>14.57</v>
      </c>
      <c r="H78" s="75">
        <f t="shared" si="0"/>
        <v>291.39999999999998</v>
      </c>
      <c r="I78" s="21"/>
      <c r="J78" s="22" t="s">
        <v>305</v>
      </c>
      <c r="K78" s="22">
        <v>10</v>
      </c>
      <c r="L78" s="78">
        <v>14.57</v>
      </c>
      <c r="M78" s="24">
        <f t="shared" si="24"/>
        <v>145.69999999999999</v>
      </c>
      <c r="N78" s="21"/>
      <c r="O78" s="22" t="s">
        <v>305</v>
      </c>
      <c r="P78" s="23">
        <v>10</v>
      </c>
      <c r="Q78" s="78">
        <v>14.57</v>
      </c>
      <c r="R78" s="24">
        <f t="shared" si="2"/>
        <v>145.69999999999999</v>
      </c>
      <c r="S78" s="21"/>
      <c r="T78" s="22" t="s">
        <v>305</v>
      </c>
      <c r="U78" s="23"/>
      <c r="V78" s="78">
        <v>14.57</v>
      </c>
      <c r="W78" s="24">
        <f t="shared" si="3"/>
        <v>0</v>
      </c>
      <c r="X78" s="21"/>
      <c r="Y78" s="22" t="s">
        <v>305</v>
      </c>
      <c r="Z78" s="23">
        <v>10</v>
      </c>
      <c r="AA78" s="78">
        <v>14.57</v>
      </c>
      <c r="AB78" s="24">
        <f t="shared" si="4"/>
        <v>145.69999999999999</v>
      </c>
      <c r="AC78" s="21"/>
      <c r="AD78" s="22" t="s">
        <v>305</v>
      </c>
      <c r="AE78" s="23"/>
      <c r="AF78" s="78">
        <v>14.57</v>
      </c>
      <c r="AG78" s="24">
        <f t="shared" si="5"/>
        <v>0</v>
      </c>
      <c r="AH78" s="21"/>
      <c r="AI78" s="22" t="s">
        <v>305</v>
      </c>
      <c r="AJ78" s="23"/>
      <c r="AK78" s="78">
        <v>14.57</v>
      </c>
      <c r="AL78" s="24">
        <f t="shared" si="6"/>
        <v>0</v>
      </c>
      <c r="AM78" s="22" t="s">
        <v>305</v>
      </c>
      <c r="AN78" s="23"/>
      <c r="AO78" s="78">
        <v>14.57</v>
      </c>
      <c r="AP78" s="24">
        <f t="shared" ref="AP78:AP81" si="32">AO78*AN78</f>
        <v>0</v>
      </c>
      <c r="AQ78" s="21"/>
      <c r="AR78" s="22" t="s">
        <v>305</v>
      </c>
      <c r="AS78" s="23">
        <v>80</v>
      </c>
      <c r="AT78" s="78">
        <v>14.57</v>
      </c>
      <c r="AU78" s="24">
        <f t="shared" si="8"/>
        <v>1165.5999999999999</v>
      </c>
      <c r="AV78" s="21"/>
      <c r="AW78" s="22" t="s">
        <v>305</v>
      </c>
      <c r="AX78" s="23">
        <v>25</v>
      </c>
      <c r="AY78" s="78">
        <v>14.57</v>
      </c>
      <c r="AZ78" s="24">
        <f t="shared" si="9"/>
        <v>364.25</v>
      </c>
      <c r="BA78" s="21"/>
      <c r="BB78" s="24"/>
      <c r="BC78" s="23"/>
      <c r="BD78" s="24"/>
      <c r="BE78" s="24">
        <f t="shared" si="10"/>
        <v>0</v>
      </c>
      <c r="BF78" s="21"/>
      <c r="BG78" s="24"/>
      <c r="BH78" s="23"/>
      <c r="BI78" s="24"/>
      <c r="BJ78" s="24">
        <f t="shared" si="11"/>
        <v>0</v>
      </c>
      <c r="BK78" s="21"/>
      <c r="BL78" s="24"/>
      <c r="BM78" s="23"/>
      <c r="BN78" s="24"/>
      <c r="BO78" s="24">
        <f t="shared" si="12"/>
        <v>0</v>
      </c>
      <c r="BP78" s="21"/>
      <c r="BQ78" s="24"/>
      <c r="BR78" s="23"/>
      <c r="BS78" s="24"/>
      <c r="BT78" s="24">
        <f t="shared" si="13"/>
        <v>0</v>
      </c>
      <c r="BU78" s="21"/>
      <c r="BV78" s="24"/>
      <c r="BW78" s="23"/>
      <c r="BX78" s="24"/>
      <c r="BY78" s="24">
        <f t="shared" si="14"/>
        <v>0</v>
      </c>
      <c r="BZ78" s="21"/>
      <c r="CA78" s="24"/>
      <c r="CB78" s="23"/>
      <c r="CC78" s="24"/>
      <c r="CD78" s="24">
        <f t="shared" si="15"/>
        <v>0</v>
      </c>
      <c r="CE78" s="21"/>
      <c r="CF78" s="24"/>
      <c r="CG78" s="23"/>
      <c r="CH78" s="24"/>
      <c r="CI78" s="24">
        <f t="shared" si="16"/>
        <v>0</v>
      </c>
      <c r="CJ78" s="21"/>
      <c r="CK78" s="24"/>
      <c r="CL78" s="23"/>
      <c r="CM78" s="24"/>
      <c r="CN78" s="24">
        <f t="shared" si="17"/>
        <v>0</v>
      </c>
      <c r="CO78" s="21"/>
      <c r="CP78" s="24"/>
      <c r="CQ78" s="23"/>
      <c r="CR78" s="24"/>
      <c r="CS78" s="24">
        <f t="shared" si="18"/>
        <v>0</v>
      </c>
      <c r="CT78" s="21"/>
      <c r="CU78" s="24">
        <f t="shared" si="31"/>
        <v>155</v>
      </c>
      <c r="CV78" s="24">
        <f t="shared" si="29"/>
        <v>14.57</v>
      </c>
      <c r="CW78" s="24">
        <f>SUM(CS78+CN78+CI78+CD78+BY78+BT78+BO78+BJ78+BE78+AZ78++AU78+AL78+AG78+AB78+W78+R78+M78+H78)</f>
        <v>2258.35</v>
      </c>
      <c r="CX78" s="22" t="s">
        <v>305</v>
      </c>
    </row>
    <row r="79" spans="1:102" ht="33.75" x14ac:dyDescent="0.2">
      <c r="A79" s="37" t="s">
        <v>25</v>
      </c>
      <c r="B79" s="56" t="s">
        <v>236</v>
      </c>
      <c r="C79" s="57" t="s">
        <v>79</v>
      </c>
      <c r="D79" s="21"/>
      <c r="E79" s="22" t="s">
        <v>305</v>
      </c>
      <c r="F79" s="74">
        <v>20</v>
      </c>
      <c r="G79" s="78">
        <v>13.09</v>
      </c>
      <c r="H79" s="75">
        <f t="shared" si="0"/>
        <v>261.8</v>
      </c>
      <c r="I79" s="21"/>
      <c r="J79" s="22" t="s">
        <v>305</v>
      </c>
      <c r="K79" s="22">
        <v>2</v>
      </c>
      <c r="L79" s="78">
        <v>13.09</v>
      </c>
      <c r="M79" s="24">
        <f t="shared" si="24"/>
        <v>26.18</v>
      </c>
      <c r="N79" s="21"/>
      <c r="O79" s="22" t="s">
        <v>305</v>
      </c>
      <c r="P79" s="23"/>
      <c r="Q79" s="78">
        <v>13.09</v>
      </c>
      <c r="R79" s="24">
        <f t="shared" si="2"/>
        <v>0</v>
      </c>
      <c r="S79" s="21"/>
      <c r="T79" s="22" t="s">
        <v>305</v>
      </c>
      <c r="U79" s="23"/>
      <c r="V79" s="78">
        <v>13.09</v>
      </c>
      <c r="W79" s="24">
        <f t="shared" si="3"/>
        <v>0</v>
      </c>
      <c r="X79" s="21"/>
      <c r="Y79" s="22" t="s">
        <v>305</v>
      </c>
      <c r="Z79" s="23"/>
      <c r="AA79" s="78">
        <v>13.09</v>
      </c>
      <c r="AB79" s="24">
        <f t="shared" si="4"/>
        <v>0</v>
      </c>
      <c r="AC79" s="21"/>
      <c r="AD79" s="22" t="s">
        <v>305</v>
      </c>
      <c r="AE79" s="23"/>
      <c r="AF79" s="78">
        <v>13.09</v>
      </c>
      <c r="AG79" s="24">
        <f t="shared" si="5"/>
        <v>0</v>
      </c>
      <c r="AH79" s="21"/>
      <c r="AI79" s="22" t="s">
        <v>305</v>
      </c>
      <c r="AJ79" s="23"/>
      <c r="AK79" s="78">
        <v>13.09</v>
      </c>
      <c r="AL79" s="24">
        <f t="shared" si="6"/>
        <v>0</v>
      </c>
      <c r="AM79" s="22" t="s">
        <v>305</v>
      </c>
      <c r="AN79" s="23">
        <v>5</v>
      </c>
      <c r="AO79" s="78">
        <v>13.09</v>
      </c>
      <c r="AP79" s="24">
        <f t="shared" si="32"/>
        <v>65.45</v>
      </c>
      <c r="AQ79" s="21"/>
      <c r="AR79" s="22" t="s">
        <v>305</v>
      </c>
      <c r="AS79" s="23">
        <v>200</v>
      </c>
      <c r="AT79" s="78">
        <v>13.09</v>
      </c>
      <c r="AU79" s="24">
        <f t="shared" si="8"/>
        <v>2618</v>
      </c>
      <c r="AV79" s="21"/>
      <c r="AW79" s="22" t="s">
        <v>305</v>
      </c>
      <c r="AX79" s="23"/>
      <c r="AY79" s="78">
        <v>13.09</v>
      </c>
      <c r="AZ79" s="24">
        <f t="shared" si="9"/>
        <v>0</v>
      </c>
      <c r="BA79" s="21"/>
      <c r="BB79" s="24"/>
      <c r="BC79" s="23"/>
      <c r="BD79" s="24"/>
      <c r="BE79" s="24">
        <f t="shared" si="10"/>
        <v>0</v>
      </c>
      <c r="BF79" s="21"/>
      <c r="BG79" s="24"/>
      <c r="BH79" s="23"/>
      <c r="BI79" s="24"/>
      <c r="BJ79" s="24">
        <f t="shared" si="11"/>
        <v>0</v>
      </c>
      <c r="BK79" s="21"/>
      <c r="BL79" s="24"/>
      <c r="BM79" s="23"/>
      <c r="BN79" s="24"/>
      <c r="BO79" s="24">
        <f t="shared" si="12"/>
        <v>0</v>
      </c>
      <c r="BP79" s="21"/>
      <c r="BQ79" s="24"/>
      <c r="BR79" s="23"/>
      <c r="BS79" s="24"/>
      <c r="BT79" s="24">
        <f t="shared" si="13"/>
        <v>0</v>
      </c>
      <c r="BU79" s="21"/>
      <c r="BV79" s="24"/>
      <c r="BW79" s="23"/>
      <c r="BX79" s="24"/>
      <c r="BY79" s="24">
        <f t="shared" si="14"/>
        <v>0</v>
      </c>
      <c r="BZ79" s="21"/>
      <c r="CA79" s="24"/>
      <c r="CB79" s="23"/>
      <c r="CC79" s="24"/>
      <c r="CD79" s="24">
        <f t="shared" si="15"/>
        <v>0</v>
      </c>
      <c r="CE79" s="21"/>
      <c r="CF79" s="24"/>
      <c r="CG79" s="23"/>
      <c r="CH79" s="24"/>
      <c r="CI79" s="24">
        <f t="shared" si="16"/>
        <v>0</v>
      </c>
      <c r="CJ79" s="21"/>
      <c r="CK79" s="24"/>
      <c r="CL79" s="23"/>
      <c r="CM79" s="24"/>
      <c r="CN79" s="24">
        <f t="shared" si="17"/>
        <v>0</v>
      </c>
      <c r="CO79" s="21"/>
      <c r="CP79" s="24"/>
      <c r="CQ79" s="23"/>
      <c r="CR79" s="24"/>
      <c r="CS79" s="24">
        <f t="shared" si="18"/>
        <v>0</v>
      </c>
      <c r="CT79" s="21"/>
      <c r="CU79" s="24">
        <f t="shared" si="31"/>
        <v>222</v>
      </c>
      <c r="CV79" s="24">
        <f t="shared" si="29"/>
        <v>13.09</v>
      </c>
      <c r="CW79" s="24">
        <f>SUM(CS79+CN79+CI79+CD79+BY79+BT79+BO79+BJ79+BE79+AZ79++AU79+AL79+AG79+AB79+W79+R79+M79+H79)</f>
        <v>2905.98</v>
      </c>
      <c r="CX79" s="22" t="s">
        <v>305</v>
      </c>
    </row>
    <row r="80" spans="1:102" ht="22.5" x14ac:dyDescent="0.2">
      <c r="A80" s="37" t="s">
        <v>25</v>
      </c>
      <c r="B80" s="56" t="s">
        <v>237</v>
      </c>
      <c r="C80" s="57" t="s">
        <v>79</v>
      </c>
      <c r="D80" s="21"/>
      <c r="E80" s="22" t="s">
        <v>305</v>
      </c>
      <c r="F80" s="74">
        <v>0</v>
      </c>
      <c r="G80" s="78">
        <v>45.7</v>
      </c>
      <c r="H80" s="75">
        <f t="shared" si="0"/>
        <v>0</v>
      </c>
      <c r="I80" s="21"/>
      <c r="J80" s="22" t="s">
        <v>305</v>
      </c>
      <c r="K80" s="22">
        <v>69</v>
      </c>
      <c r="L80" s="78">
        <v>45.7</v>
      </c>
      <c r="M80" s="24">
        <f t="shared" si="24"/>
        <v>3153.3</v>
      </c>
      <c r="N80" s="21"/>
      <c r="O80" s="22" t="s">
        <v>305</v>
      </c>
      <c r="P80" s="23">
        <v>2</v>
      </c>
      <c r="Q80" s="78">
        <v>45.7</v>
      </c>
      <c r="R80" s="24">
        <f t="shared" si="2"/>
        <v>91.4</v>
      </c>
      <c r="S80" s="21"/>
      <c r="T80" s="22" t="s">
        <v>305</v>
      </c>
      <c r="U80" s="23"/>
      <c r="V80" s="78">
        <v>45.7</v>
      </c>
      <c r="W80" s="24">
        <f t="shared" si="3"/>
        <v>0</v>
      </c>
      <c r="X80" s="21"/>
      <c r="Y80" s="22" t="s">
        <v>305</v>
      </c>
      <c r="Z80" s="23"/>
      <c r="AA80" s="78">
        <v>45.7</v>
      </c>
      <c r="AB80" s="24">
        <f t="shared" si="4"/>
        <v>0</v>
      </c>
      <c r="AC80" s="21"/>
      <c r="AD80" s="22" t="s">
        <v>305</v>
      </c>
      <c r="AE80" s="23"/>
      <c r="AF80" s="78">
        <v>45.7</v>
      </c>
      <c r="AG80" s="24">
        <f t="shared" si="5"/>
        <v>0</v>
      </c>
      <c r="AH80" s="21"/>
      <c r="AI80" s="22" t="s">
        <v>305</v>
      </c>
      <c r="AJ80" s="23"/>
      <c r="AK80" s="78">
        <v>45.7</v>
      </c>
      <c r="AL80" s="24">
        <f t="shared" si="6"/>
        <v>0</v>
      </c>
      <c r="AM80" s="22" t="s">
        <v>305</v>
      </c>
      <c r="AN80" s="23"/>
      <c r="AO80" s="78">
        <v>45.7</v>
      </c>
      <c r="AP80" s="24">
        <f t="shared" si="32"/>
        <v>0</v>
      </c>
      <c r="AQ80" s="21"/>
      <c r="AR80" s="22" t="s">
        <v>305</v>
      </c>
      <c r="AS80" s="23">
        <v>30</v>
      </c>
      <c r="AT80" s="78">
        <v>45.7</v>
      </c>
      <c r="AU80" s="24">
        <f t="shared" si="8"/>
        <v>1371</v>
      </c>
      <c r="AV80" s="21"/>
      <c r="AW80" s="22" t="s">
        <v>305</v>
      </c>
      <c r="AX80" s="23"/>
      <c r="AY80" s="78">
        <v>45.7</v>
      </c>
      <c r="AZ80" s="24">
        <f t="shared" si="9"/>
        <v>0</v>
      </c>
      <c r="BA80" s="21"/>
      <c r="BB80" s="24"/>
      <c r="BC80" s="23"/>
      <c r="BD80" s="24"/>
      <c r="BE80" s="24">
        <f t="shared" si="10"/>
        <v>0</v>
      </c>
      <c r="BF80" s="21"/>
      <c r="BG80" s="24"/>
      <c r="BH80" s="23"/>
      <c r="BI80" s="24"/>
      <c r="BJ80" s="24">
        <f t="shared" si="11"/>
        <v>0</v>
      </c>
      <c r="BK80" s="21"/>
      <c r="BL80" s="24"/>
      <c r="BM80" s="23"/>
      <c r="BN80" s="24"/>
      <c r="BO80" s="24">
        <f t="shared" si="12"/>
        <v>0</v>
      </c>
      <c r="BP80" s="21"/>
      <c r="BQ80" s="24"/>
      <c r="BR80" s="23"/>
      <c r="BS80" s="24"/>
      <c r="BT80" s="24">
        <f t="shared" si="13"/>
        <v>0</v>
      </c>
      <c r="BU80" s="21"/>
      <c r="BV80" s="24"/>
      <c r="BW80" s="23"/>
      <c r="BX80" s="24"/>
      <c r="BY80" s="24">
        <f t="shared" si="14"/>
        <v>0</v>
      </c>
      <c r="BZ80" s="21"/>
      <c r="CA80" s="24"/>
      <c r="CB80" s="23"/>
      <c r="CC80" s="24"/>
      <c r="CD80" s="24">
        <f t="shared" si="15"/>
        <v>0</v>
      </c>
      <c r="CE80" s="21"/>
      <c r="CF80" s="24"/>
      <c r="CG80" s="23"/>
      <c r="CH80" s="24"/>
      <c r="CI80" s="24">
        <f t="shared" si="16"/>
        <v>0</v>
      </c>
      <c r="CJ80" s="21"/>
      <c r="CK80" s="24"/>
      <c r="CL80" s="23"/>
      <c r="CM80" s="24"/>
      <c r="CN80" s="24">
        <f t="shared" si="17"/>
        <v>0</v>
      </c>
      <c r="CO80" s="21"/>
      <c r="CP80" s="24"/>
      <c r="CQ80" s="23"/>
      <c r="CR80" s="24"/>
      <c r="CS80" s="24">
        <f t="shared" si="18"/>
        <v>0</v>
      </c>
      <c r="CT80" s="21"/>
      <c r="CU80" s="24">
        <f t="shared" si="31"/>
        <v>101</v>
      </c>
      <c r="CV80" s="24">
        <f t="shared" si="29"/>
        <v>45.70000000000001</v>
      </c>
      <c r="CW80" s="24">
        <f>SUM(CS80+CN80+CI80+CD80+BY80+BT80+BO80+BJ80+BE80+AZ80++AU80+AL80+AG80+AB80+W80+R80+M80+H80)</f>
        <v>4615.7000000000007</v>
      </c>
      <c r="CX80" s="22" t="s">
        <v>305</v>
      </c>
    </row>
    <row r="81" spans="1:102" ht="33.75" x14ac:dyDescent="0.2">
      <c r="A81" s="37" t="s">
        <v>25</v>
      </c>
      <c r="B81" s="56" t="s">
        <v>59</v>
      </c>
      <c r="C81" s="57" t="s">
        <v>79</v>
      </c>
      <c r="D81" s="21"/>
      <c r="E81" s="22" t="s">
        <v>305</v>
      </c>
      <c r="F81" s="74">
        <v>200</v>
      </c>
      <c r="G81" s="78">
        <v>196.93</v>
      </c>
      <c r="H81" s="75">
        <f t="shared" si="0"/>
        <v>39386</v>
      </c>
      <c r="I81" s="21"/>
      <c r="J81" s="22" t="s">
        <v>305</v>
      </c>
      <c r="K81" s="22">
        <v>3</v>
      </c>
      <c r="L81" s="78">
        <v>196.93</v>
      </c>
      <c r="M81" s="24">
        <f t="shared" si="24"/>
        <v>590.79</v>
      </c>
      <c r="N81" s="21"/>
      <c r="O81" s="22" t="s">
        <v>305</v>
      </c>
      <c r="P81" s="23">
        <v>50</v>
      </c>
      <c r="Q81" s="78">
        <v>196.93</v>
      </c>
      <c r="R81" s="24">
        <f t="shared" si="2"/>
        <v>9846.5</v>
      </c>
      <c r="S81" s="21"/>
      <c r="T81" s="22" t="s">
        <v>305</v>
      </c>
      <c r="U81" s="23">
        <v>15</v>
      </c>
      <c r="V81" s="78">
        <v>196.93</v>
      </c>
      <c r="W81" s="24">
        <f t="shared" si="3"/>
        <v>2953.9500000000003</v>
      </c>
      <c r="X81" s="21"/>
      <c r="Y81" s="22" t="s">
        <v>305</v>
      </c>
      <c r="Z81" s="23">
        <v>50</v>
      </c>
      <c r="AA81" s="78">
        <v>196.93</v>
      </c>
      <c r="AB81" s="24">
        <f t="shared" si="4"/>
        <v>9846.5</v>
      </c>
      <c r="AC81" s="21"/>
      <c r="AD81" s="22" t="s">
        <v>305</v>
      </c>
      <c r="AE81" s="23">
        <v>20</v>
      </c>
      <c r="AF81" s="78">
        <v>196.93</v>
      </c>
      <c r="AG81" s="24">
        <f t="shared" si="5"/>
        <v>3938.6000000000004</v>
      </c>
      <c r="AH81" s="21"/>
      <c r="AI81" s="22" t="s">
        <v>305</v>
      </c>
      <c r="AJ81" s="23"/>
      <c r="AK81" s="78">
        <v>196.93</v>
      </c>
      <c r="AL81" s="24">
        <f t="shared" si="6"/>
        <v>0</v>
      </c>
      <c r="AM81" s="22" t="s">
        <v>305</v>
      </c>
      <c r="AN81" s="23"/>
      <c r="AO81" s="78">
        <v>196.93</v>
      </c>
      <c r="AP81" s="24">
        <f t="shared" si="32"/>
        <v>0</v>
      </c>
      <c r="AQ81" s="21"/>
      <c r="AR81" s="22" t="s">
        <v>305</v>
      </c>
      <c r="AS81" s="23">
        <v>250</v>
      </c>
      <c r="AT81" s="78">
        <v>196.93</v>
      </c>
      <c r="AU81" s="24">
        <f t="shared" si="8"/>
        <v>49232.5</v>
      </c>
      <c r="AV81" s="21"/>
      <c r="AW81" s="22" t="s">
        <v>305</v>
      </c>
      <c r="AX81" s="23"/>
      <c r="AY81" s="78">
        <v>196.93</v>
      </c>
      <c r="AZ81" s="24">
        <f t="shared" si="9"/>
        <v>0</v>
      </c>
      <c r="BA81" s="21"/>
      <c r="BB81" s="24"/>
      <c r="BC81" s="23"/>
      <c r="BD81" s="24"/>
      <c r="BE81" s="24">
        <f t="shared" si="10"/>
        <v>0</v>
      </c>
      <c r="BF81" s="21"/>
      <c r="BG81" s="24"/>
      <c r="BH81" s="23"/>
      <c r="BI81" s="24"/>
      <c r="BJ81" s="24">
        <f t="shared" si="11"/>
        <v>0</v>
      </c>
      <c r="BK81" s="21"/>
      <c r="BL81" s="24"/>
      <c r="BM81" s="23"/>
      <c r="BN81" s="24"/>
      <c r="BO81" s="24">
        <f t="shared" si="12"/>
        <v>0</v>
      </c>
      <c r="BP81" s="21"/>
      <c r="BQ81" s="24"/>
      <c r="BR81" s="23"/>
      <c r="BS81" s="24"/>
      <c r="BT81" s="24">
        <f t="shared" si="13"/>
        <v>0</v>
      </c>
      <c r="BU81" s="21"/>
      <c r="BV81" s="24"/>
      <c r="BW81" s="23"/>
      <c r="BX81" s="24"/>
      <c r="BY81" s="24">
        <f t="shared" si="14"/>
        <v>0</v>
      </c>
      <c r="BZ81" s="21"/>
      <c r="CA81" s="24"/>
      <c r="CB81" s="23"/>
      <c r="CC81" s="24"/>
      <c r="CD81" s="24">
        <f t="shared" si="15"/>
        <v>0</v>
      </c>
      <c r="CE81" s="21"/>
      <c r="CF81" s="24"/>
      <c r="CG81" s="23"/>
      <c r="CH81" s="24"/>
      <c r="CI81" s="24">
        <f t="shared" si="16"/>
        <v>0</v>
      </c>
      <c r="CJ81" s="21"/>
      <c r="CK81" s="24"/>
      <c r="CL81" s="23"/>
      <c r="CM81" s="24"/>
      <c r="CN81" s="24">
        <f t="shared" si="17"/>
        <v>0</v>
      </c>
      <c r="CO81" s="21"/>
      <c r="CP81" s="24"/>
      <c r="CQ81" s="23"/>
      <c r="CR81" s="24"/>
      <c r="CS81" s="24">
        <f t="shared" si="18"/>
        <v>0</v>
      </c>
      <c r="CT81" s="21"/>
      <c r="CU81" s="24">
        <f t="shared" si="31"/>
        <v>588</v>
      </c>
      <c r="CV81" s="24">
        <f t="shared" si="29"/>
        <v>196.93</v>
      </c>
      <c r="CW81" s="24">
        <f>SUM(CS81+CN81+CI81+CD81+BY81+BT81+BO81+BJ81+BE81+AZ81++AU81+AL81+AG81+AB81+W81+R81+M81+H81)</f>
        <v>115794.84</v>
      </c>
      <c r="CX81" s="22" t="s">
        <v>305</v>
      </c>
    </row>
    <row r="82" spans="1:102" s="51" customFormat="1" ht="22.5" x14ac:dyDescent="0.2">
      <c r="A82" s="37" t="s">
        <v>25</v>
      </c>
      <c r="B82" s="58" t="s">
        <v>238</v>
      </c>
      <c r="C82" s="57" t="s">
        <v>80</v>
      </c>
      <c r="D82" s="21"/>
      <c r="E82" s="22" t="s">
        <v>305</v>
      </c>
      <c r="F82" s="74">
        <v>0</v>
      </c>
      <c r="G82" s="78">
        <v>24.38</v>
      </c>
      <c r="H82" s="75">
        <f t="shared" si="0"/>
        <v>0</v>
      </c>
      <c r="I82" s="21"/>
      <c r="J82" s="22" t="s">
        <v>305</v>
      </c>
      <c r="K82" s="22"/>
      <c r="L82" s="78">
        <v>24.38</v>
      </c>
      <c r="M82" s="24"/>
      <c r="N82" s="21"/>
      <c r="O82" s="22" t="s">
        <v>305</v>
      </c>
      <c r="P82" s="23">
        <v>10</v>
      </c>
      <c r="Q82" s="78">
        <v>24.38</v>
      </c>
      <c r="R82" s="24">
        <f t="shared" si="2"/>
        <v>243.79999999999998</v>
      </c>
      <c r="S82" s="21"/>
      <c r="T82" s="22" t="s">
        <v>305</v>
      </c>
      <c r="U82" s="23"/>
      <c r="V82" s="78">
        <v>24.38</v>
      </c>
      <c r="W82" s="24"/>
      <c r="X82" s="21"/>
      <c r="Y82" s="22" t="s">
        <v>305</v>
      </c>
      <c r="Z82" s="23"/>
      <c r="AA82" s="78">
        <v>24.38</v>
      </c>
      <c r="AB82" s="24"/>
      <c r="AC82" s="21"/>
      <c r="AD82" s="22" t="s">
        <v>305</v>
      </c>
      <c r="AE82" s="23"/>
      <c r="AF82" s="78">
        <v>24.38</v>
      </c>
      <c r="AG82" s="24"/>
      <c r="AH82" s="21"/>
      <c r="AI82" s="22" t="s">
        <v>305</v>
      </c>
      <c r="AJ82" s="23"/>
      <c r="AK82" s="78">
        <v>24.38</v>
      </c>
      <c r="AL82" s="24"/>
      <c r="AM82" s="22" t="s">
        <v>305</v>
      </c>
      <c r="AN82" s="23">
        <v>20</v>
      </c>
      <c r="AO82" s="78">
        <v>24.38</v>
      </c>
      <c r="AP82" s="24"/>
      <c r="AQ82" s="21"/>
      <c r="AR82" s="22" t="s">
        <v>305</v>
      </c>
      <c r="AS82" s="23">
        <v>250</v>
      </c>
      <c r="AT82" s="78">
        <v>24.38</v>
      </c>
      <c r="AU82" s="24">
        <f t="shared" si="8"/>
        <v>6095</v>
      </c>
      <c r="AV82" s="21"/>
      <c r="AW82" s="22" t="s">
        <v>305</v>
      </c>
      <c r="AX82" s="23">
        <v>10</v>
      </c>
      <c r="AY82" s="78">
        <v>24.38</v>
      </c>
      <c r="AZ82" s="24"/>
      <c r="BA82" s="21"/>
      <c r="BB82" s="24"/>
      <c r="BC82" s="23"/>
      <c r="BD82" s="24"/>
      <c r="BE82" s="24"/>
      <c r="BF82" s="21"/>
      <c r="BG82" s="24"/>
      <c r="BH82" s="23"/>
      <c r="BI82" s="24"/>
      <c r="BJ82" s="24"/>
      <c r="BK82" s="21"/>
      <c r="BL82" s="24"/>
      <c r="BM82" s="23"/>
      <c r="BN82" s="24"/>
      <c r="BO82" s="24"/>
      <c r="BP82" s="21"/>
      <c r="BQ82" s="24"/>
      <c r="BR82" s="23"/>
      <c r="BS82" s="24"/>
      <c r="BT82" s="24"/>
      <c r="BU82" s="21"/>
      <c r="BV82" s="24"/>
      <c r="BW82" s="23"/>
      <c r="BX82" s="24"/>
      <c r="BY82" s="24"/>
      <c r="BZ82" s="21"/>
      <c r="CA82" s="24"/>
      <c r="CB82" s="23"/>
      <c r="CC82" s="24"/>
      <c r="CD82" s="24"/>
      <c r="CE82" s="21"/>
      <c r="CF82" s="24"/>
      <c r="CG82" s="23"/>
      <c r="CH82" s="24"/>
      <c r="CI82" s="24"/>
      <c r="CJ82" s="21"/>
      <c r="CK82" s="24"/>
      <c r="CL82" s="23"/>
      <c r="CM82" s="24"/>
      <c r="CN82" s="24"/>
      <c r="CO82" s="21"/>
      <c r="CP82" s="24"/>
      <c r="CQ82" s="23"/>
      <c r="CR82" s="24"/>
      <c r="CS82" s="24"/>
      <c r="CT82" s="21"/>
      <c r="CU82" s="24">
        <f t="shared" si="31"/>
        <v>270</v>
      </c>
      <c r="CV82" s="24"/>
      <c r="CW82" s="24"/>
      <c r="CX82" s="22" t="s">
        <v>305</v>
      </c>
    </row>
    <row r="83" spans="1:102" s="51" customFormat="1" ht="45" x14ac:dyDescent="0.2">
      <c r="A83" s="37" t="s">
        <v>25</v>
      </c>
      <c r="B83" s="56" t="s">
        <v>60</v>
      </c>
      <c r="C83" s="57" t="s">
        <v>82</v>
      </c>
      <c r="D83" s="21"/>
      <c r="E83" s="22" t="s">
        <v>305</v>
      </c>
      <c r="F83" s="74">
        <v>0</v>
      </c>
      <c r="G83" s="78">
        <v>3.57</v>
      </c>
      <c r="H83" s="75">
        <f t="shared" si="0"/>
        <v>0</v>
      </c>
      <c r="I83" s="21"/>
      <c r="J83" s="22" t="s">
        <v>305</v>
      </c>
      <c r="K83" s="22">
        <v>5</v>
      </c>
      <c r="L83" s="78">
        <v>3.57</v>
      </c>
      <c r="M83" s="24"/>
      <c r="N83" s="21"/>
      <c r="O83" s="22" t="s">
        <v>305</v>
      </c>
      <c r="P83" s="23"/>
      <c r="Q83" s="78">
        <v>3.57</v>
      </c>
      <c r="R83" s="24"/>
      <c r="S83" s="21"/>
      <c r="T83" s="22" t="s">
        <v>305</v>
      </c>
      <c r="U83" s="23"/>
      <c r="V83" s="78">
        <v>3.57</v>
      </c>
      <c r="W83" s="24"/>
      <c r="X83" s="21"/>
      <c r="Y83" s="22" t="s">
        <v>305</v>
      </c>
      <c r="Z83" s="23"/>
      <c r="AA83" s="78">
        <v>3.57</v>
      </c>
      <c r="AB83" s="24"/>
      <c r="AC83" s="21"/>
      <c r="AD83" s="22" t="s">
        <v>305</v>
      </c>
      <c r="AE83" s="23"/>
      <c r="AF83" s="78">
        <v>3.57</v>
      </c>
      <c r="AG83" s="24"/>
      <c r="AH83" s="21"/>
      <c r="AI83" s="22" t="s">
        <v>305</v>
      </c>
      <c r="AJ83" s="23"/>
      <c r="AK83" s="78">
        <v>3.57</v>
      </c>
      <c r="AL83" s="24"/>
      <c r="AM83" s="22" t="s">
        <v>305</v>
      </c>
      <c r="AN83" s="23">
        <v>20</v>
      </c>
      <c r="AO83" s="78">
        <v>3.57</v>
      </c>
      <c r="AP83" s="24"/>
      <c r="AQ83" s="21"/>
      <c r="AR83" s="22" t="s">
        <v>305</v>
      </c>
      <c r="AS83" s="23">
        <v>300</v>
      </c>
      <c r="AT83" s="78">
        <v>3.57</v>
      </c>
      <c r="AU83" s="24">
        <f t="shared" si="8"/>
        <v>1071</v>
      </c>
      <c r="AV83" s="21"/>
      <c r="AW83" s="22" t="s">
        <v>305</v>
      </c>
      <c r="AX83" s="23">
        <v>6</v>
      </c>
      <c r="AY83" s="78">
        <v>3.57</v>
      </c>
      <c r="AZ83" s="24"/>
      <c r="BA83" s="21"/>
      <c r="BB83" s="24"/>
      <c r="BC83" s="23"/>
      <c r="BD83" s="24"/>
      <c r="BE83" s="24"/>
      <c r="BF83" s="21"/>
      <c r="BG83" s="24"/>
      <c r="BH83" s="23"/>
      <c r="BI83" s="24"/>
      <c r="BJ83" s="24"/>
      <c r="BK83" s="21"/>
      <c r="BL83" s="24"/>
      <c r="BM83" s="23"/>
      <c r="BN83" s="24"/>
      <c r="BO83" s="24"/>
      <c r="BP83" s="21"/>
      <c r="BQ83" s="24"/>
      <c r="BR83" s="23"/>
      <c r="BS83" s="24"/>
      <c r="BT83" s="24"/>
      <c r="BU83" s="21"/>
      <c r="BV83" s="24"/>
      <c r="BW83" s="23"/>
      <c r="BX83" s="24"/>
      <c r="BY83" s="24"/>
      <c r="BZ83" s="21"/>
      <c r="CA83" s="24"/>
      <c r="CB83" s="23"/>
      <c r="CC83" s="24"/>
      <c r="CD83" s="24"/>
      <c r="CE83" s="21"/>
      <c r="CF83" s="24"/>
      <c r="CG83" s="23"/>
      <c r="CH83" s="24"/>
      <c r="CI83" s="24"/>
      <c r="CJ83" s="21"/>
      <c r="CK83" s="24"/>
      <c r="CL83" s="23"/>
      <c r="CM83" s="24"/>
      <c r="CN83" s="24"/>
      <c r="CO83" s="21"/>
      <c r="CP83" s="24"/>
      <c r="CQ83" s="23"/>
      <c r="CR83" s="24"/>
      <c r="CS83" s="24"/>
      <c r="CT83" s="21"/>
      <c r="CU83" s="24">
        <f t="shared" si="31"/>
        <v>311</v>
      </c>
      <c r="CV83" s="24"/>
      <c r="CW83" s="24"/>
      <c r="CX83" s="22" t="s">
        <v>305</v>
      </c>
    </row>
    <row r="84" spans="1:102" ht="45" x14ac:dyDescent="0.2">
      <c r="A84" s="37" t="s">
        <v>25</v>
      </c>
      <c r="B84" s="56" t="s">
        <v>61</v>
      </c>
      <c r="C84" s="57" t="s">
        <v>82</v>
      </c>
      <c r="D84" s="21"/>
      <c r="E84" s="22" t="s">
        <v>305</v>
      </c>
      <c r="F84" s="74">
        <v>0</v>
      </c>
      <c r="G84" s="78">
        <v>4.5999999999999996</v>
      </c>
      <c r="H84" s="75">
        <f t="shared" si="0"/>
        <v>0</v>
      </c>
      <c r="I84" s="21"/>
      <c r="J84" s="22" t="s">
        <v>305</v>
      </c>
      <c r="K84" s="22"/>
      <c r="L84" s="78">
        <v>4.5999999999999996</v>
      </c>
      <c r="M84" s="24">
        <f t="shared" si="24"/>
        <v>0</v>
      </c>
      <c r="N84" s="21"/>
      <c r="O84" s="22" t="s">
        <v>305</v>
      </c>
      <c r="P84" s="23"/>
      <c r="Q84" s="78">
        <v>4.5999999999999996</v>
      </c>
      <c r="R84" s="24">
        <f t="shared" si="2"/>
        <v>0</v>
      </c>
      <c r="S84" s="21"/>
      <c r="T84" s="22" t="s">
        <v>305</v>
      </c>
      <c r="U84" s="23"/>
      <c r="V84" s="78">
        <v>4.5999999999999996</v>
      </c>
      <c r="W84" s="24">
        <f t="shared" si="3"/>
        <v>0</v>
      </c>
      <c r="X84" s="21"/>
      <c r="Y84" s="22" t="s">
        <v>305</v>
      </c>
      <c r="Z84" s="23"/>
      <c r="AA84" s="78">
        <v>4.5999999999999996</v>
      </c>
      <c r="AB84" s="24">
        <f t="shared" si="4"/>
        <v>0</v>
      </c>
      <c r="AC84" s="21"/>
      <c r="AD84" s="22" t="s">
        <v>305</v>
      </c>
      <c r="AE84" s="23"/>
      <c r="AF84" s="78">
        <v>4.5999999999999996</v>
      </c>
      <c r="AG84" s="24">
        <f t="shared" si="5"/>
        <v>0</v>
      </c>
      <c r="AH84" s="21"/>
      <c r="AI84" s="22" t="s">
        <v>305</v>
      </c>
      <c r="AJ84" s="23"/>
      <c r="AK84" s="78">
        <v>4.5999999999999996</v>
      </c>
      <c r="AL84" s="24">
        <f t="shared" si="6"/>
        <v>0</v>
      </c>
      <c r="AM84" s="22" t="s">
        <v>305</v>
      </c>
      <c r="AN84" s="23"/>
      <c r="AO84" s="78">
        <v>4.5999999999999996</v>
      </c>
      <c r="AP84" s="24">
        <f t="shared" ref="AP84:AP91" si="33">AO84*AN84</f>
        <v>0</v>
      </c>
      <c r="AQ84" s="21"/>
      <c r="AR84" s="22" t="s">
        <v>305</v>
      </c>
      <c r="AS84" s="23">
        <v>30</v>
      </c>
      <c r="AT84" s="78">
        <v>4.5999999999999996</v>
      </c>
      <c r="AU84" s="24">
        <f t="shared" si="8"/>
        <v>138</v>
      </c>
      <c r="AV84" s="21"/>
      <c r="AW84" s="22" t="s">
        <v>305</v>
      </c>
      <c r="AX84" s="23">
        <v>6</v>
      </c>
      <c r="AY84" s="78">
        <v>4.5999999999999996</v>
      </c>
      <c r="AZ84" s="24">
        <f t="shared" si="9"/>
        <v>27.599999999999998</v>
      </c>
      <c r="BA84" s="21"/>
      <c r="BB84" s="24"/>
      <c r="BC84" s="23"/>
      <c r="BD84" s="24"/>
      <c r="BE84" s="24">
        <f t="shared" si="10"/>
        <v>0</v>
      </c>
      <c r="BF84" s="21"/>
      <c r="BG84" s="23"/>
      <c r="BH84" s="23"/>
      <c r="BI84" s="24"/>
      <c r="BJ84" s="24">
        <f t="shared" si="11"/>
        <v>0</v>
      </c>
      <c r="BK84" s="21"/>
      <c r="BL84" s="24"/>
      <c r="BM84" s="23"/>
      <c r="BN84" s="24"/>
      <c r="BO84" s="24">
        <f t="shared" si="12"/>
        <v>0</v>
      </c>
      <c r="BP84" s="21"/>
      <c r="BQ84" s="24"/>
      <c r="BR84" s="23"/>
      <c r="BS84" s="24"/>
      <c r="BT84" s="24">
        <f t="shared" si="13"/>
        <v>0</v>
      </c>
      <c r="BU84" s="21"/>
      <c r="BV84" s="24"/>
      <c r="BW84" s="23"/>
      <c r="BX84" s="24"/>
      <c r="BY84" s="24">
        <f t="shared" si="14"/>
        <v>0</v>
      </c>
      <c r="BZ84" s="21"/>
      <c r="CA84" s="24"/>
      <c r="CB84" s="23"/>
      <c r="CC84" s="24"/>
      <c r="CD84" s="24">
        <f t="shared" si="15"/>
        <v>0</v>
      </c>
      <c r="CE84" s="21"/>
      <c r="CF84" s="24"/>
      <c r="CG84" s="23"/>
      <c r="CH84" s="24"/>
      <c r="CI84" s="24">
        <f t="shared" si="16"/>
        <v>0</v>
      </c>
      <c r="CJ84" s="21"/>
      <c r="CK84" s="24"/>
      <c r="CL84" s="23"/>
      <c r="CM84" s="24"/>
      <c r="CN84" s="24">
        <f t="shared" si="17"/>
        <v>0</v>
      </c>
      <c r="CO84" s="21"/>
      <c r="CP84" s="24"/>
      <c r="CQ84" s="23"/>
      <c r="CR84" s="24"/>
      <c r="CS84" s="24">
        <f t="shared" si="18"/>
        <v>0</v>
      </c>
      <c r="CT84" s="21"/>
      <c r="CU84" s="24">
        <f t="shared" si="31"/>
        <v>36</v>
      </c>
      <c r="CV84" s="24">
        <f t="shared" si="29"/>
        <v>4.5999999999999996</v>
      </c>
      <c r="CW84" s="24">
        <f t="shared" ref="CW84:CW91" si="34">SUM(CS84+CN84+CI84+CD84+BY84+BT84+BO84+BJ84+BE84+AZ84++AU84+AL84+AG84+AB84+W84+R84+M84+H84)</f>
        <v>165.6</v>
      </c>
      <c r="CX84" s="22" t="s">
        <v>305</v>
      </c>
    </row>
    <row r="85" spans="1:102" ht="33.75" x14ac:dyDescent="0.2">
      <c r="A85" s="37" t="s">
        <v>25</v>
      </c>
      <c r="B85" s="56" t="s">
        <v>62</v>
      </c>
      <c r="C85" s="57" t="s">
        <v>79</v>
      </c>
      <c r="D85" s="21"/>
      <c r="E85" s="22" t="s">
        <v>305</v>
      </c>
      <c r="F85" s="74">
        <v>0</v>
      </c>
      <c r="G85" s="78">
        <v>2.61</v>
      </c>
      <c r="H85" s="75">
        <f t="shared" si="0"/>
        <v>0</v>
      </c>
      <c r="I85" s="21"/>
      <c r="J85" s="22" t="s">
        <v>305</v>
      </c>
      <c r="K85" s="22"/>
      <c r="L85" s="78">
        <v>2.61</v>
      </c>
      <c r="M85" s="24">
        <f t="shared" si="24"/>
        <v>0</v>
      </c>
      <c r="N85" s="21"/>
      <c r="O85" s="22" t="s">
        <v>305</v>
      </c>
      <c r="P85" s="23">
        <v>15</v>
      </c>
      <c r="Q85" s="78">
        <v>2.61</v>
      </c>
      <c r="R85" s="24">
        <f t="shared" si="2"/>
        <v>39.15</v>
      </c>
      <c r="S85" s="21"/>
      <c r="T85" s="22" t="s">
        <v>305</v>
      </c>
      <c r="U85" s="23"/>
      <c r="V85" s="78">
        <v>2.61</v>
      </c>
      <c r="W85" s="24">
        <f t="shared" si="3"/>
        <v>0</v>
      </c>
      <c r="X85" s="21"/>
      <c r="Y85" s="22" t="s">
        <v>305</v>
      </c>
      <c r="Z85" s="23">
        <v>5</v>
      </c>
      <c r="AA85" s="78">
        <v>2.61</v>
      </c>
      <c r="AB85" s="24">
        <f t="shared" si="4"/>
        <v>13.049999999999999</v>
      </c>
      <c r="AC85" s="21"/>
      <c r="AD85" s="22" t="s">
        <v>305</v>
      </c>
      <c r="AE85" s="23"/>
      <c r="AF85" s="78">
        <v>2.61</v>
      </c>
      <c r="AG85" s="24">
        <f t="shared" si="5"/>
        <v>0</v>
      </c>
      <c r="AH85" s="21"/>
      <c r="AI85" s="22" t="s">
        <v>305</v>
      </c>
      <c r="AJ85" s="23"/>
      <c r="AK85" s="78">
        <v>2.61</v>
      </c>
      <c r="AL85" s="24">
        <f t="shared" si="6"/>
        <v>0</v>
      </c>
      <c r="AM85" s="22" t="s">
        <v>305</v>
      </c>
      <c r="AN85" s="23"/>
      <c r="AO85" s="78">
        <v>2.61</v>
      </c>
      <c r="AP85" s="24">
        <f t="shared" si="33"/>
        <v>0</v>
      </c>
      <c r="AQ85" s="21"/>
      <c r="AR85" s="22" t="s">
        <v>305</v>
      </c>
      <c r="AS85" s="23">
        <v>40</v>
      </c>
      <c r="AT85" s="78">
        <v>2.61</v>
      </c>
      <c r="AU85" s="24">
        <f t="shared" si="8"/>
        <v>104.39999999999999</v>
      </c>
      <c r="AV85" s="21"/>
      <c r="AW85" s="22" t="s">
        <v>305</v>
      </c>
      <c r="AX85" s="23">
        <v>100</v>
      </c>
      <c r="AY85" s="78">
        <v>2.61</v>
      </c>
      <c r="AZ85" s="24">
        <f t="shared" si="9"/>
        <v>261</v>
      </c>
      <c r="BA85" s="21"/>
      <c r="BB85" s="24"/>
      <c r="BC85" s="23"/>
      <c r="BD85" s="24"/>
      <c r="BE85" s="24">
        <f t="shared" si="10"/>
        <v>0</v>
      </c>
      <c r="BF85" s="21"/>
      <c r="BG85" s="23"/>
      <c r="BH85" s="23"/>
      <c r="BI85" s="24"/>
      <c r="BJ85" s="24">
        <f t="shared" si="11"/>
        <v>0</v>
      </c>
      <c r="BK85" s="21"/>
      <c r="BL85" s="24"/>
      <c r="BM85" s="23"/>
      <c r="BN85" s="24"/>
      <c r="BO85" s="24">
        <f t="shared" si="12"/>
        <v>0</v>
      </c>
      <c r="BP85" s="21"/>
      <c r="BQ85" s="24"/>
      <c r="BR85" s="23"/>
      <c r="BS85" s="24"/>
      <c r="BT85" s="24">
        <f t="shared" si="13"/>
        <v>0</v>
      </c>
      <c r="BU85" s="21"/>
      <c r="BV85" s="24"/>
      <c r="BW85" s="23"/>
      <c r="BX85" s="24"/>
      <c r="BY85" s="24">
        <f t="shared" si="14"/>
        <v>0</v>
      </c>
      <c r="BZ85" s="21"/>
      <c r="CA85" s="24"/>
      <c r="CB85" s="23"/>
      <c r="CC85" s="24"/>
      <c r="CD85" s="24">
        <f t="shared" si="15"/>
        <v>0</v>
      </c>
      <c r="CE85" s="21"/>
      <c r="CF85" s="24"/>
      <c r="CG85" s="23"/>
      <c r="CH85" s="24"/>
      <c r="CI85" s="24">
        <f t="shared" si="16"/>
        <v>0</v>
      </c>
      <c r="CJ85" s="21"/>
      <c r="CK85" s="24"/>
      <c r="CL85" s="23"/>
      <c r="CM85" s="24"/>
      <c r="CN85" s="24">
        <f t="shared" si="17"/>
        <v>0</v>
      </c>
      <c r="CO85" s="21"/>
      <c r="CP85" s="24"/>
      <c r="CQ85" s="23"/>
      <c r="CR85" s="24"/>
      <c r="CS85" s="24">
        <f t="shared" si="18"/>
        <v>0</v>
      </c>
      <c r="CT85" s="21"/>
      <c r="CU85" s="24">
        <f t="shared" si="31"/>
        <v>160</v>
      </c>
      <c r="CV85" s="24">
        <f t="shared" si="29"/>
        <v>2.61</v>
      </c>
      <c r="CW85" s="24">
        <f t="shared" si="34"/>
        <v>417.59999999999997</v>
      </c>
      <c r="CX85" s="22" t="s">
        <v>305</v>
      </c>
    </row>
    <row r="86" spans="1:102" ht="33.75" x14ac:dyDescent="0.2">
      <c r="A86" s="37" t="s">
        <v>25</v>
      </c>
      <c r="B86" s="56" t="s">
        <v>298</v>
      </c>
      <c r="C86" s="57" t="s">
        <v>79</v>
      </c>
      <c r="D86" s="21"/>
      <c r="E86" s="22" t="s">
        <v>305</v>
      </c>
      <c r="F86" s="74">
        <v>0</v>
      </c>
      <c r="G86" s="78">
        <v>57.21</v>
      </c>
      <c r="H86" s="75">
        <f t="shared" si="0"/>
        <v>0</v>
      </c>
      <c r="I86" s="21"/>
      <c r="J86" s="22" t="s">
        <v>305</v>
      </c>
      <c r="K86" s="22"/>
      <c r="L86" s="78">
        <v>57.21</v>
      </c>
      <c r="M86" s="24">
        <f t="shared" si="24"/>
        <v>0</v>
      </c>
      <c r="N86" s="21"/>
      <c r="O86" s="22" t="s">
        <v>305</v>
      </c>
      <c r="P86" s="23">
        <v>10</v>
      </c>
      <c r="Q86" s="78">
        <v>57.21</v>
      </c>
      <c r="R86" s="24">
        <f t="shared" si="2"/>
        <v>572.1</v>
      </c>
      <c r="S86" s="21"/>
      <c r="T86" s="22" t="s">
        <v>305</v>
      </c>
      <c r="U86" s="23"/>
      <c r="V86" s="78">
        <v>57.21</v>
      </c>
      <c r="W86" s="24">
        <f t="shared" si="3"/>
        <v>0</v>
      </c>
      <c r="X86" s="21"/>
      <c r="Y86" s="22" t="s">
        <v>305</v>
      </c>
      <c r="Z86" s="23"/>
      <c r="AA86" s="78">
        <v>57.21</v>
      </c>
      <c r="AB86" s="24">
        <f t="shared" si="4"/>
        <v>0</v>
      </c>
      <c r="AC86" s="21"/>
      <c r="AD86" s="22" t="s">
        <v>305</v>
      </c>
      <c r="AE86" s="23"/>
      <c r="AF86" s="78">
        <v>57.21</v>
      </c>
      <c r="AG86" s="24">
        <f t="shared" si="5"/>
        <v>0</v>
      </c>
      <c r="AH86" s="21"/>
      <c r="AI86" s="22" t="s">
        <v>305</v>
      </c>
      <c r="AJ86" s="23"/>
      <c r="AK86" s="78">
        <v>57.21</v>
      </c>
      <c r="AL86" s="24">
        <f t="shared" si="6"/>
        <v>0</v>
      </c>
      <c r="AM86" s="22" t="s">
        <v>305</v>
      </c>
      <c r="AN86" s="23"/>
      <c r="AO86" s="78">
        <v>57.21</v>
      </c>
      <c r="AP86" s="24">
        <f t="shared" si="33"/>
        <v>0</v>
      </c>
      <c r="AQ86" s="21"/>
      <c r="AR86" s="22" t="s">
        <v>305</v>
      </c>
      <c r="AS86" s="23">
        <v>150</v>
      </c>
      <c r="AT86" s="78">
        <v>57.21</v>
      </c>
      <c r="AU86" s="24">
        <f t="shared" si="8"/>
        <v>8581.5</v>
      </c>
      <c r="AV86" s="21"/>
      <c r="AW86" s="22" t="s">
        <v>305</v>
      </c>
      <c r="AX86" s="23">
        <v>6</v>
      </c>
      <c r="AY86" s="78">
        <v>57.21</v>
      </c>
      <c r="AZ86" s="24">
        <f t="shared" si="9"/>
        <v>343.26</v>
      </c>
      <c r="BA86" s="21"/>
      <c r="BB86" s="24"/>
      <c r="BC86" s="23"/>
      <c r="BD86" s="24"/>
      <c r="BE86" s="24">
        <f t="shared" si="10"/>
        <v>0</v>
      </c>
      <c r="BF86" s="21"/>
      <c r="BG86" s="23"/>
      <c r="BH86" s="23"/>
      <c r="BI86" s="24"/>
      <c r="BJ86" s="24">
        <f t="shared" si="11"/>
        <v>0</v>
      </c>
      <c r="BK86" s="21"/>
      <c r="BL86" s="24"/>
      <c r="BM86" s="23"/>
      <c r="BN86" s="24"/>
      <c r="BO86" s="24">
        <f t="shared" si="12"/>
        <v>0</v>
      </c>
      <c r="BP86" s="21"/>
      <c r="BQ86" s="24"/>
      <c r="BR86" s="23"/>
      <c r="BS86" s="24"/>
      <c r="BT86" s="24">
        <f t="shared" si="13"/>
        <v>0</v>
      </c>
      <c r="BU86" s="21"/>
      <c r="BV86" s="24"/>
      <c r="BW86" s="23"/>
      <c r="BX86" s="24"/>
      <c r="BY86" s="24">
        <f t="shared" si="14"/>
        <v>0</v>
      </c>
      <c r="BZ86" s="21"/>
      <c r="CA86" s="24"/>
      <c r="CB86" s="23"/>
      <c r="CC86" s="24"/>
      <c r="CD86" s="24">
        <f t="shared" si="15"/>
        <v>0</v>
      </c>
      <c r="CE86" s="21"/>
      <c r="CF86" s="24"/>
      <c r="CG86" s="23"/>
      <c r="CH86" s="24"/>
      <c r="CI86" s="24">
        <f t="shared" si="16"/>
        <v>0</v>
      </c>
      <c r="CJ86" s="21"/>
      <c r="CK86" s="24"/>
      <c r="CL86" s="23"/>
      <c r="CM86" s="24"/>
      <c r="CN86" s="24">
        <f t="shared" si="17"/>
        <v>0</v>
      </c>
      <c r="CO86" s="21"/>
      <c r="CP86" s="24"/>
      <c r="CQ86" s="23"/>
      <c r="CR86" s="24"/>
      <c r="CS86" s="24">
        <f t="shared" si="18"/>
        <v>0</v>
      </c>
      <c r="CT86" s="21"/>
      <c r="CU86" s="24">
        <f t="shared" si="31"/>
        <v>166</v>
      </c>
      <c r="CV86" s="24">
        <f t="shared" si="29"/>
        <v>57.21</v>
      </c>
      <c r="CW86" s="24">
        <f t="shared" si="34"/>
        <v>9496.86</v>
      </c>
      <c r="CX86" s="22" t="s">
        <v>305</v>
      </c>
    </row>
    <row r="87" spans="1:102" ht="56.25" x14ac:dyDescent="0.2">
      <c r="A87" s="38" t="s">
        <v>25</v>
      </c>
      <c r="B87" s="56" t="s">
        <v>239</v>
      </c>
      <c r="C87" s="57" t="s">
        <v>80</v>
      </c>
      <c r="D87" s="21"/>
      <c r="E87" s="22" t="s">
        <v>305</v>
      </c>
      <c r="F87" s="74">
        <v>0</v>
      </c>
      <c r="G87" s="78">
        <v>46.45</v>
      </c>
      <c r="H87" s="75">
        <f t="shared" si="0"/>
        <v>0</v>
      </c>
      <c r="I87" s="21"/>
      <c r="J87" s="22" t="s">
        <v>305</v>
      </c>
      <c r="K87" s="22"/>
      <c r="L87" s="78">
        <v>46.45</v>
      </c>
      <c r="M87" s="24">
        <f t="shared" si="24"/>
        <v>0</v>
      </c>
      <c r="N87" s="21"/>
      <c r="O87" s="22" t="s">
        <v>305</v>
      </c>
      <c r="P87" s="23">
        <v>5</v>
      </c>
      <c r="Q87" s="78">
        <v>46.45</v>
      </c>
      <c r="R87" s="24">
        <f t="shared" si="2"/>
        <v>232.25</v>
      </c>
      <c r="S87" s="21"/>
      <c r="T87" s="22" t="s">
        <v>305</v>
      </c>
      <c r="U87" s="23"/>
      <c r="V87" s="78">
        <v>46.45</v>
      </c>
      <c r="W87" s="24">
        <f t="shared" si="3"/>
        <v>0</v>
      </c>
      <c r="X87" s="21"/>
      <c r="Y87" s="22" t="s">
        <v>305</v>
      </c>
      <c r="Z87" s="23"/>
      <c r="AA87" s="78">
        <v>46.45</v>
      </c>
      <c r="AB87" s="24">
        <f t="shared" si="4"/>
        <v>0</v>
      </c>
      <c r="AC87" s="21"/>
      <c r="AD87" s="22" t="s">
        <v>305</v>
      </c>
      <c r="AE87" s="23"/>
      <c r="AF87" s="78">
        <v>46.45</v>
      </c>
      <c r="AG87" s="24">
        <f t="shared" si="5"/>
        <v>0</v>
      </c>
      <c r="AH87" s="21"/>
      <c r="AI87" s="22" t="s">
        <v>305</v>
      </c>
      <c r="AJ87" s="23"/>
      <c r="AK87" s="78">
        <v>46.45</v>
      </c>
      <c r="AL87" s="24">
        <f t="shared" si="6"/>
        <v>0</v>
      </c>
      <c r="AM87" s="22" t="s">
        <v>305</v>
      </c>
      <c r="AN87" s="23"/>
      <c r="AO87" s="78">
        <v>46.45</v>
      </c>
      <c r="AP87" s="24">
        <f t="shared" si="33"/>
        <v>0</v>
      </c>
      <c r="AQ87" s="21"/>
      <c r="AR87" s="22" t="s">
        <v>305</v>
      </c>
      <c r="AS87" s="23">
        <v>50</v>
      </c>
      <c r="AT87" s="78">
        <v>46.45</v>
      </c>
      <c r="AU87" s="24">
        <f t="shared" si="8"/>
        <v>2322.5</v>
      </c>
      <c r="AV87" s="21"/>
      <c r="AW87" s="22" t="s">
        <v>305</v>
      </c>
      <c r="AX87" s="23">
        <v>10</v>
      </c>
      <c r="AY87" s="78">
        <v>46.45</v>
      </c>
      <c r="AZ87" s="24">
        <f t="shared" si="9"/>
        <v>464.5</v>
      </c>
      <c r="BA87" s="21"/>
      <c r="BB87" s="24"/>
      <c r="BC87" s="23"/>
      <c r="BD87" s="24"/>
      <c r="BE87" s="24">
        <f t="shared" si="10"/>
        <v>0</v>
      </c>
      <c r="BF87" s="21"/>
      <c r="BG87" s="24"/>
      <c r="BH87" s="23"/>
      <c r="BI87" s="24"/>
      <c r="BJ87" s="24">
        <f t="shared" si="11"/>
        <v>0</v>
      </c>
      <c r="BK87" s="21"/>
      <c r="BL87" s="24"/>
      <c r="BM87" s="23"/>
      <c r="BN87" s="24"/>
      <c r="BO87" s="24">
        <f t="shared" si="12"/>
        <v>0</v>
      </c>
      <c r="BP87" s="21"/>
      <c r="BQ87" s="24"/>
      <c r="BR87" s="23"/>
      <c r="BS87" s="24"/>
      <c r="BT87" s="24">
        <f t="shared" si="13"/>
        <v>0</v>
      </c>
      <c r="BU87" s="21"/>
      <c r="BV87" s="24"/>
      <c r="BW87" s="23"/>
      <c r="BX87" s="24"/>
      <c r="BY87" s="24">
        <f t="shared" si="14"/>
        <v>0</v>
      </c>
      <c r="BZ87" s="21"/>
      <c r="CA87" s="24"/>
      <c r="CB87" s="23"/>
      <c r="CC87" s="24"/>
      <c r="CD87" s="24">
        <f t="shared" si="15"/>
        <v>0</v>
      </c>
      <c r="CE87" s="21"/>
      <c r="CF87" s="24"/>
      <c r="CG87" s="23"/>
      <c r="CH87" s="24"/>
      <c r="CI87" s="24">
        <f t="shared" si="16"/>
        <v>0</v>
      </c>
      <c r="CJ87" s="21"/>
      <c r="CK87" s="24"/>
      <c r="CL87" s="23"/>
      <c r="CM87" s="24"/>
      <c r="CN87" s="24">
        <f t="shared" si="17"/>
        <v>0</v>
      </c>
      <c r="CO87" s="21"/>
      <c r="CP87" s="24"/>
      <c r="CQ87" s="23"/>
      <c r="CR87" s="24"/>
      <c r="CS87" s="24">
        <f t="shared" si="18"/>
        <v>0</v>
      </c>
      <c r="CT87" s="21"/>
      <c r="CU87" s="24">
        <f t="shared" si="31"/>
        <v>65</v>
      </c>
      <c r="CV87" s="24">
        <f t="shared" si="29"/>
        <v>46.45</v>
      </c>
      <c r="CW87" s="24">
        <f t="shared" si="34"/>
        <v>3019.25</v>
      </c>
      <c r="CX87" s="22" t="s">
        <v>305</v>
      </c>
    </row>
    <row r="88" spans="1:102" ht="33.75" x14ac:dyDescent="0.2">
      <c r="A88" s="37" t="s">
        <v>25</v>
      </c>
      <c r="B88" s="56" t="s">
        <v>240</v>
      </c>
      <c r="C88" s="57" t="s">
        <v>80</v>
      </c>
      <c r="D88" s="21"/>
      <c r="E88" s="22" t="s">
        <v>305</v>
      </c>
      <c r="F88" s="74">
        <v>0</v>
      </c>
      <c r="G88" s="78">
        <v>6.98</v>
      </c>
      <c r="H88" s="75">
        <f t="shared" si="0"/>
        <v>0</v>
      </c>
      <c r="I88" s="21"/>
      <c r="J88" s="22" t="s">
        <v>305</v>
      </c>
      <c r="K88" s="22">
        <v>3</v>
      </c>
      <c r="L88" s="78">
        <v>6.98</v>
      </c>
      <c r="M88" s="24">
        <f t="shared" si="24"/>
        <v>20.94</v>
      </c>
      <c r="N88" s="21"/>
      <c r="O88" s="22" t="s">
        <v>305</v>
      </c>
      <c r="P88" s="23">
        <v>30</v>
      </c>
      <c r="Q88" s="78">
        <v>6.98</v>
      </c>
      <c r="R88" s="24">
        <f t="shared" si="2"/>
        <v>209.4</v>
      </c>
      <c r="S88" s="21"/>
      <c r="T88" s="22" t="s">
        <v>305</v>
      </c>
      <c r="U88" s="23"/>
      <c r="V88" s="78">
        <v>6.98</v>
      </c>
      <c r="W88" s="24">
        <f t="shared" si="3"/>
        <v>0</v>
      </c>
      <c r="X88" s="21"/>
      <c r="Y88" s="22" t="s">
        <v>305</v>
      </c>
      <c r="Z88" s="23">
        <v>20</v>
      </c>
      <c r="AA88" s="78">
        <v>6.98</v>
      </c>
      <c r="AB88" s="24">
        <f t="shared" si="4"/>
        <v>139.60000000000002</v>
      </c>
      <c r="AC88" s="21"/>
      <c r="AD88" s="22" t="s">
        <v>305</v>
      </c>
      <c r="AE88" s="23"/>
      <c r="AF88" s="78">
        <v>6.98</v>
      </c>
      <c r="AG88" s="24">
        <f t="shared" si="5"/>
        <v>0</v>
      </c>
      <c r="AH88" s="21"/>
      <c r="AI88" s="22" t="s">
        <v>305</v>
      </c>
      <c r="AJ88" s="23"/>
      <c r="AK88" s="78">
        <v>6.98</v>
      </c>
      <c r="AL88" s="24">
        <f t="shared" si="6"/>
        <v>0</v>
      </c>
      <c r="AM88" s="22" t="s">
        <v>305</v>
      </c>
      <c r="AN88" s="23">
        <v>2</v>
      </c>
      <c r="AO88" s="78">
        <v>6.98</v>
      </c>
      <c r="AP88" s="24">
        <f t="shared" si="33"/>
        <v>13.96</v>
      </c>
      <c r="AQ88" s="21"/>
      <c r="AR88" s="22" t="s">
        <v>305</v>
      </c>
      <c r="AS88" s="23">
        <v>30</v>
      </c>
      <c r="AT88" s="78">
        <v>6.98</v>
      </c>
      <c r="AU88" s="24">
        <f t="shared" si="8"/>
        <v>209.4</v>
      </c>
      <c r="AV88" s="21"/>
      <c r="AW88" s="22" t="s">
        <v>305</v>
      </c>
      <c r="AX88" s="23">
        <v>20</v>
      </c>
      <c r="AY88" s="78">
        <v>6.98</v>
      </c>
      <c r="AZ88" s="24">
        <f t="shared" si="9"/>
        <v>139.60000000000002</v>
      </c>
      <c r="BA88" s="21"/>
      <c r="BB88" s="24"/>
      <c r="BC88" s="23"/>
      <c r="BD88" s="24"/>
      <c r="BE88" s="24">
        <f t="shared" si="10"/>
        <v>0</v>
      </c>
      <c r="BF88" s="21"/>
      <c r="BG88" s="23"/>
      <c r="BH88" s="23"/>
      <c r="BI88" s="24"/>
      <c r="BJ88" s="24">
        <f t="shared" si="11"/>
        <v>0</v>
      </c>
      <c r="BK88" s="21"/>
      <c r="BL88" s="24"/>
      <c r="BM88" s="23"/>
      <c r="BN88" s="24"/>
      <c r="BO88" s="24">
        <f t="shared" si="12"/>
        <v>0</v>
      </c>
      <c r="BP88" s="21"/>
      <c r="BQ88" s="24"/>
      <c r="BR88" s="23"/>
      <c r="BS88" s="24"/>
      <c r="BT88" s="24">
        <f t="shared" si="13"/>
        <v>0</v>
      </c>
      <c r="BU88" s="21"/>
      <c r="BV88" s="24"/>
      <c r="BW88" s="23"/>
      <c r="BX88" s="24"/>
      <c r="BY88" s="24">
        <f t="shared" si="14"/>
        <v>0</v>
      </c>
      <c r="BZ88" s="21"/>
      <c r="CA88" s="24"/>
      <c r="CB88" s="23"/>
      <c r="CC88" s="24"/>
      <c r="CD88" s="24">
        <f t="shared" si="15"/>
        <v>0</v>
      </c>
      <c r="CE88" s="21"/>
      <c r="CF88" s="24"/>
      <c r="CG88" s="23"/>
      <c r="CH88" s="24"/>
      <c r="CI88" s="24">
        <f t="shared" si="16"/>
        <v>0</v>
      </c>
      <c r="CJ88" s="21"/>
      <c r="CK88" s="24"/>
      <c r="CL88" s="23"/>
      <c r="CM88" s="24"/>
      <c r="CN88" s="24">
        <f t="shared" si="17"/>
        <v>0</v>
      </c>
      <c r="CO88" s="21"/>
      <c r="CP88" s="24"/>
      <c r="CQ88" s="23"/>
      <c r="CR88" s="24"/>
      <c r="CS88" s="24">
        <f t="shared" si="18"/>
        <v>0</v>
      </c>
      <c r="CT88" s="21"/>
      <c r="CU88" s="24">
        <f t="shared" si="31"/>
        <v>103</v>
      </c>
      <c r="CV88" s="24">
        <f t="shared" si="29"/>
        <v>6.98</v>
      </c>
      <c r="CW88" s="24">
        <f t="shared" si="34"/>
        <v>718.94</v>
      </c>
      <c r="CX88" s="22" t="s">
        <v>305</v>
      </c>
    </row>
    <row r="89" spans="1:102" ht="12.75" x14ac:dyDescent="0.2">
      <c r="A89" s="37" t="s">
        <v>25</v>
      </c>
      <c r="B89" s="56" t="s">
        <v>241</v>
      </c>
      <c r="C89" s="57" t="s">
        <v>80</v>
      </c>
      <c r="D89" s="21"/>
      <c r="E89" s="22" t="s">
        <v>305</v>
      </c>
      <c r="F89" s="74">
        <v>0</v>
      </c>
      <c r="G89" s="78">
        <v>24.29</v>
      </c>
      <c r="H89" s="75">
        <f t="shared" si="0"/>
        <v>0</v>
      </c>
      <c r="I89" s="21"/>
      <c r="J89" s="22" t="s">
        <v>305</v>
      </c>
      <c r="K89" s="22">
        <v>2</v>
      </c>
      <c r="L89" s="78">
        <v>24.29</v>
      </c>
      <c r="M89" s="24">
        <f t="shared" si="24"/>
        <v>48.58</v>
      </c>
      <c r="N89" s="21"/>
      <c r="O89" s="22" t="s">
        <v>305</v>
      </c>
      <c r="P89" s="23">
        <v>2</v>
      </c>
      <c r="Q89" s="78">
        <v>24.29</v>
      </c>
      <c r="R89" s="24">
        <f t="shared" si="2"/>
        <v>48.58</v>
      </c>
      <c r="S89" s="21"/>
      <c r="T89" s="22" t="s">
        <v>305</v>
      </c>
      <c r="U89" s="23"/>
      <c r="V89" s="78">
        <v>24.29</v>
      </c>
      <c r="W89" s="24">
        <f t="shared" si="3"/>
        <v>0</v>
      </c>
      <c r="X89" s="21"/>
      <c r="Y89" s="22" t="s">
        <v>305</v>
      </c>
      <c r="Z89" s="23"/>
      <c r="AA89" s="78">
        <v>24.29</v>
      </c>
      <c r="AB89" s="24">
        <f t="shared" si="4"/>
        <v>0</v>
      </c>
      <c r="AC89" s="21"/>
      <c r="AD89" s="22" t="s">
        <v>305</v>
      </c>
      <c r="AE89" s="23"/>
      <c r="AF89" s="78">
        <v>24.29</v>
      </c>
      <c r="AG89" s="24">
        <f t="shared" si="5"/>
        <v>0</v>
      </c>
      <c r="AH89" s="21"/>
      <c r="AI89" s="22" t="s">
        <v>305</v>
      </c>
      <c r="AJ89" s="23"/>
      <c r="AK89" s="78">
        <v>24.29</v>
      </c>
      <c r="AL89" s="24">
        <f t="shared" si="6"/>
        <v>0</v>
      </c>
      <c r="AM89" s="22" t="s">
        <v>305</v>
      </c>
      <c r="AN89" s="23">
        <v>3</v>
      </c>
      <c r="AO89" s="78">
        <v>24.29</v>
      </c>
      <c r="AP89" s="24">
        <f t="shared" si="33"/>
        <v>72.87</v>
      </c>
      <c r="AQ89" s="21"/>
      <c r="AR89" s="22" t="s">
        <v>305</v>
      </c>
      <c r="AS89" s="23">
        <v>500</v>
      </c>
      <c r="AT89" s="78">
        <v>24.29</v>
      </c>
      <c r="AU89" s="24">
        <f t="shared" si="8"/>
        <v>12145</v>
      </c>
      <c r="AV89" s="21"/>
      <c r="AW89" s="22" t="s">
        <v>305</v>
      </c>
      <c r="AX89" s="23">
        <v>20</v>
      </c>
      <c r="AY89" s="78">
        <v>24.29</v>
      </c>
      <c r="AZ89" s="24">
        <f t="shared" si="9"/>
        <v>485.79999999999995</v>
      </c>
      <c r="BA89" s="21"/>
      <c r="BB89" s="24"/>
      <c r="BC89" s="23"/>
      <c r="BD89" s="24"/>
      <c r="BE89" s="24">
        <f t="shared" si="10"/>
        <v>0</v>
      </c>
      <c r="BF89" s="21"/>
      <c r="BG89" s="24"/>
      <c r="BH89" s="23"/>
      <c r="BI89" s="24"/>
      <c r="BJ89" s="24">
        <f t="shared" si="11"/>
        <v>0</v>
      </c>
      <c r="BK89" s="21"/>
      <c r="BL89" s="24"/>
      <c r="BM89" s="23"/>
      <c r="BN89" s="24"/>
      <c r="BO89" s="24">
        <f t="shared" si="12"/>
        <v>0</v>
      </c>
      <c r="BP89" s="21"/>
      <c r="BQ89" s="24"/>
      <c r="BR89" s="23"/>
      <c r="BS89" s="24"/>
      <c r="BT89" s="24">
        <f t="shared" si="13"/>
        <v>0</v>
      </c>
      <c r="BU89" s="21"/>
      <c r="BV89" s="24"/>
      <c r="BW89" s="23"/>
      <c r="BX89" s="24"/>
      <c r="BY89" s="24">
        <f t="shared" si="14"/>
        <v>0</v>
      </c>
      <c r="BZ89" s="21"/>
      <c r="CA89" s="24"/>
      <c r="CB89" s="23"/>
      <c r="CC89" s="24"/>
      <c r="CD89" s="24">
        <f t="shared" si="15"/>
        <v>0</v>
      </c>
      <c r="CE89" s="21"/>
      <c r="CF89" s="24"/>
      <c r="CG89" s="23"/>
      <c r="CH89" s="24"/>
      <c r="CI89" s="24">
        <f t="shared" si="16"/>
        <v>0</v>
      </c>
      <c r="CJ89" s="21"/>
      <c r="CK89" s="24"/>
      <c r="CL89" s="23"/>
      <c r="CM89" s="24"/>
      <c r="CN89" s="24">
        <f t="shared" si="17"/>
        <v>0</v>
      </c>
      <c r="CO89" s="21"/>
      <c r="CP89" s="24"/>
      <c r="CQ89" s="23"/>
      <c r="CR89" s="24"/>
      <c r="CS89" s="24">
        <f t="shared" si="18"/>
        <v>0</v>
      </c>
      <c r="CT89" s="21"/>
      <c r="CU89" s="24">
        <f t="shared" si="31"/>
        <v>524</v>
      </c>
      <c r="CV89" s="24">
        <f t="shared" si="29"/>
        <v>24.29</v>
      </c>
      <c r="CW89" s="24">
        <f t="shared" si="34"/>
        <v>12727.96</v>
      </c>
      <c r="CX89" s="22" t="s">
        <v>305</v>
      </c>
    </row>
    <row r="90" spans="1:102" ht="22.5" x14ac:dyDescent="0.2">
      <c r="A90" s="37" t="s">
        <v>25</v>
      </c>
      <c r="B90" s="56" t="s">
        <v>297</v>
      </c>
      <c r="C90" s="57" t="s">
        <v>82</v>
      </c>
      <c r="D90" s="21"/>
      <c r="E90" s="22" t="s">
        <v>305</v>
      </c>
      <c r="F90" s="74">
        <v>20</v>
      </c>
      <c r="G90" s="78">
        <v>9.85</v>
      </c>
      <c r="H90" s="75">
        <f t="shared" si="0"/>
        <v>197</v>
      </c>
      <c r="I90" s="21"/>
      <c r="J90" s="22" t="s">
        <v>305</v>
      </c>
      <c r="K90" s="22"/>
      <c r="L90" s="78">
        <v>9.85</v>
      </c>
      <c r="M90" s="24">
        <f t="shared" si="24"/>
        <v>0</v>
      </c>
      <c r="N90" s="21"/>
      <c r="O90" s="22" t="s">
        <v>305</v>
      </c>
      <c r="P90" s="23">
        <v>5</v>
      </c>
      <c r="Q90" s="78">
        <v>9.85</v>
      </c>
      <c r="R90" s="24">
        <f t="shared" si="2"/>
        <v>49.25</v>
      </c>
      <c r="S90" s="21"/>
      <c r="T90" s="22" t="s">
        <v>305</v>
      </c>
      <c r="U90" s="23"/>
      <c r="V90" s="78">
        <v>9.85</v>
      </c>
      <c r="W90" s="24">
        <f t="shared" si="3"/>
        <v>0</v>
      </c>
      <c r="X90" s="21"/>
      <c r="Y90" s="22" t="s">
        <v>305</v>
      </c>
      <c r="Z90" s="23"/>
      <c r="AA90" s="78">
        <v>9.85</v>
      </c>
      <c r="AB90" s="24">
        <f t="shared" si="4"/>
        <v>0</v>
      </c>
      <c r="AC90" s="21"/>
      <c r="AD90" s="22" t="s">
        <v>305</v>
      </c>
      <c r="AE90" s="23"/>
      <c r="AF90" s="78">
        <v>9.85</v>
      </c>
      <c r="AG90" s="24">
        <f t="shared" si="5"/>
        <v>0</v>
      </c>
      <c r="AH90" s="21"/>
      <c r="AI90" s="22" t="s">
        <v>305</v>
      </c>
      <c r="AJ90" s="23"/>
      <c r="AK90" s="78">
        <v>9.85</v>
      </c>
      <c r="AL90" s="24">
        <f t="shared" si="6"/>
        <v>0</v>
      </c>
      <c r="AM90" s="22" t="s">
        <v>305</v>
      </c>
      <c r="AN90" s="23">
        <v>5</v>
      </c>
      <c r="AO90" s="78">
        <v>9.85</v>
      </c>
      <c r="AP90" s="24">
        <f t="shared" si="33"/>
        <v>49.25</v>
      </c>
      <c r="AQ90" s="21"/>
      <c r="AR90" s="22" t="s">
        <v>305</v>
      </c>
      <c r="AS90" s="23">
        <v>50</v>
      </c>
      <c r="AT90" s="78">
        <v>9.85</v>
      </c>
      <c r="AU90" s="24">
        <f t="shared" si="8"/>
        <v>492.5</v>
      </c>
      <c r="AV90" s="21"/>
      <c r="AW90" s="22" t="s">
        <v>305</v>
      </c>
      <c r="AX90" s="23"/>
      <c r="AY90" s="78">
        <v>9.85</v>
      </c>
      <c r="AZ90" s="24">
        <f t="shared" si="9"/>
        <v>0</v>
      </c>
      <c r="BA90" s="21"/>
      <c r="BB90" s="24"/>
      <c r="BC90" s="23"/>
      <c r="BD90" s="24"/>
      <c r="BE90" s="24">
        <f t="shared" si="10"/>
        <v>0</v>
      </c>
      <c r="BF90" s="21"/>
      <c r="BG90" s="24"/>
      <c r="BH90" s="23"/>
      <c r="BI90" s="24"/>
      <c r="BJ90" s="24">
        <f t="shared" si="11"/>
        <v>0</v>
      </c>
      <c r="BK90" s="21"/>
      <c r="BL90" s="24"/>
      <c r="BM90" s="23"/>
      <c r="BN90" s="24"/>
      <c r="BO90" s="24">
        <f t="shared" si="12"/>
        <v>0</v>
      </c>
      <c r="BP90" s="21"/>
      <c r="BQ90" s="24"/>
      <c r="BR90" s="23"/>
      <c r="BS90" s="24"/>
      <c r="BT90" s="24">
        <f t="shared" si="13"/>
        <v>0</v>
      </c>
      <c r="BU90" s="21"/>
      <c r="BV90" s="24"/>
      <c r="BW90" s="23"/>
      <c r="BX90" s="24"/>
      <c r="BY90" s="24">
        <f t="shared" si="14"/>
        <v>0</v>
      </c>
      <c r="BZ90" s="21"/>
      <c r="CA90" s="24"/>
      <c r="CB90" s="23"/>
      <c r="CC90" s="24"/>
      <c r="CD90" s="24">
        <f t="shared" si="15"/>
        <v>0</v>
      </c>
      <c r="CE90" s="21"/>
      <c r="CF90" s="24"/>
      <c r="CG90" s="23"/>
      <c r="CH90" s="24"/>
      <c r="CI90" s="24">
        <f t="shared" si="16"/>
        <v>0</v>
      </c>
      <c r="CJ90" s="21"/>
      <c r="CK90" s="24"/>
      <c r="CL90" s="23"/>
      <c r="CM90" s="24"/>
      <c r="CN90" s="24">
        <f t="shared" si="17"/>
        <v>0</v>
      </c>
      <c r="CO90" s="21"/>
      <c r="CP90" s="24"/>
      <c r="CQ90" s="23"/>
      <c r="CR90" s="24"/>
      <c r="CS90" s="24">
        <f t="shared" si="18"/>
        <v>0</v>
      </c>
      <c r="CT90" s="21"/>
      <c r="CU90" s="24">
        <f t="shared" si="31"/>
        <v>75</v>
      </c>
      <c r="CV90" s="24">
        <f t="shared" si="29"/>
        <v>9.85</v>
      </c>
      <c r="CW90" s="24">
        <f t="shared" si="34"/>
        <v>738.75</v>
      </c>
      <c r="CX90" s="22" t="s">
        <v>305</v>
      </c>
    </row>
    <row r="91" spans="1:102" ht="12.75" x14ac:dyDescent="0.2">
      <c r="A91" s="37" t="s">
        <v>25</v>
      </c>
      <c r="B91" s="56" t="s">
        <v>242</v>
      </c>
      <c r="C91" s="57" t="s">
        <v>84</v>
      </c>
      <c r="D91" s="21"/>
      <c r="E91" s="22" t="s">
        <v>305</v>
      </c>
      <c r="F91" s="74">
        <v>20</v>
      </c>
      <c r="G91" s="78">
        <v>3.28</v>
      </c>
      <c r="H91" s="75">
        <f t="shared" si="0"/>
        <v>65.599999999999994</v>
      </c>
      <c r="I91" s="21"/>
      <c r="J91" s="22" t="s">
        <v>305</v>
      </c>
      <c r="K91" s="22">
        <v>10</v>
      </c>
      <c r="L91" s="78">
        <v>3.28</v>
      </c>
      <c r="M91" s="24">
        <f t="shared" si="24"/>
        <v>32.799999999999997</v>
      </c>
      <c r="N91" s="21"/>
      <c r="O91" s="22" t="s">
        <v>305</v>
      </c>
      <c r="P91" s="23">
        <v>10</v>
      </c>
      <c r="Q91" s="78">
        <v>3.28</v>
      </c>
      <c r="R91" s="24">
        <f t="shared" si="2"/>
        <v>32.799999999999997</v>
      </c>
      <c r="S91" s="21"/>
      <c r="T91" s="22" t="s">
        <v>305</v>
      </c>
      <c r="U91" s="23">
        <v>10</v>
      </c>
      <c r="V91" s="78">
        <v>3.28</v>
      </c>
      <c r="W91" s="24">
        <f t="shared" si="3"/>
        <v>32.799999999999997</v>
      </c>
      <c r="X91" s="21"/>
      <c r="Y91" s="22" t="s">
        <v>305</v>
      </c>
      <c r="Z91" s="23">
        <v>20</v>
      </c>
      <c r="AA91" s="78">
        <v>3.28</v>
      </c>
      <c r="AB91" s="24">
        <f t="shared" si="4"/>
        <v>65.599999999999994</v>
      </c>
      <c r="AC91" s="21"/>
      <c r="AD91" s="22" t="s">
        <v>305</v>
      </c>
      <c r="AE91" s="23">
        <v>20</v>
      </c>
      <c r="AF91" s="78">
        <v>3.28</v>
      </c>
      <c r="AG91" s="24">
        <f t="shared" si="5"/>
        <v>65.599999999999994</v>
      </c>
      <c r="AH91" s="21"/>
      <c r="AI91" s="22" t="s">
        <v>305</v>
      </c>
      <c r="AJ91" s="23"/>
      <c r="AK91" s="78">
        <v>3.28</v>
      </c>
      <c r="AL91" s="24">
        <f t="shared" si="6"/>
        <v>0</v>
      </c>
      <c r="AM91" s="22" t="s">
        <v>305</v>
      </c>
      <c r="AN91" s="23"/>
      <c r="AO91" s="78">
        <v>3.28</v>
      </c>
      <c r="AP91" s="24">
        <f t="shared" si="33"/>
        <v>0</v>
      </c>
      <c r="AQ91" s="21"/>
      <c r="AR91" s="22" t="s">
        <v>305</v>
      </c>
      <c r="AS91" s="23">
        <v>50</v>
      </c>
      <c r="AT91" s="78">
        <v>3.28</v>
      </c>
      <c r="AU91" s="24">
        <f t="shared" si="8"/>
        <v>164</v>
      </c>
      <c r="AV91" s="21"/>
      <c r="AW91" s="22" t="s">
        <v>305</v>
      </c>
      <c r="AX91" s="23">
        <v>1</v>
      </c>
      <c r="AY91" s="78">
        <v>3.28</v>
      </c>
      <c r="AZ91" s="24">
        <f t="shared" si="9"/>
        <v>3.28</v>
      </c>
      <c r="BA91" s="21"/>
      <c r="BB91" s="24"/>
      <c r="BC91" s="23"/>
      <c r="BD91" s="24"/>
      <c r="BE91" s="24">
        <f t="shared" si="10"/>
        <v>0</v>
      </c>
      <c r="BF91" s="21"/>
      <c r="BG91" s="24"/>
      <c r="BH91" s="23"/>
      <c r="BI91" s="24"/>
      <c r="BJ91" s="24">
        <f t="shared" si="11"/>
        <v>0</v>
      </c>
      <c r="BK91" s="21"/>
      <c r="BL91" s="24"/>
      <c r="BM91" s="23"/>
      <c r="BN91" s="24"/>
      <c r="BO91" s="24">
        <f t="shared" si="12"/>
        <v>0</v>
      </c>
      <c r="BP91" s="21"/>
      <c r="BQ91" s="24"/>
      <c r="BR91" s="23"/>
      <c r="BS91" s="24"/>
      <c r="BT91" s="24">
        <f t="shared" si="13"/>
        <v>0</v>
      </c>
      <c r="BU91" s="21"/>
      <c r="BV91" s="24"/>
      <c r="BW91" s="23"/>
      <c r="BX91" s="24"/>
      <c r="BY91" s="24">
        <f t="shared" si="14"/>
        <v>0</v>
      </c>
      <c r="BZ91" s="21"/>
      <c r="CA91" s="24"/>
      <c r="CB91" s="23"/>
      <c r="CC91" s="24"/>
      <c r="CD91" s="24">
        <f t="shared" si="15"/>
        <v>0</v>
      </c>
      <c r="CE91" s="21"/>
      <c r="CF91" s="24"/>
      <c r="CG91" s="23"/>
      <c r="CH91" s="24"/>
      <c r="CI91" s="24">
        <f t="shared" si="16"/>
        <v>0</v>
      </c>
      <c r="CJ91" s="21"/>
      <c r="CK91" s="24"/>
      <c r="CL91" s="23"/>
      <c r="CM91" s="24"/>
      <c r="CN91" s="24">
        <f t="shared" si="17"/>
        <v>0</v>
      </c>
      <c r="CO91" s="21"/>
      <c r="CP91" s="24"/>
      <c r="CQ91" s="23"/>
      <c r="CR91" s="24"/>
      <c r="CS91" s="24">
        <f t="shared" si="18"/>
        <v>0</v>
      </c>
      <c r="CT91" s="21"/>
      <c r="CU91" s="24">
        <f t="shared" si="31"/>
        <v>141</v>
      </c>
      <c r="CV91" s="24">
        <f t="shared" si="29"/>
        <v>3.2800000000000002</v>
      </c>
      <c r="CW91" s="24">
        <f t="shared" si="34"/>
        <v>462.48</v>
      </c>
      <c r="CX91" s="22" t="s">
        <v>305</v>
      </c>
    </row>
    <row r="92" spans="1:102" s="70" customFormat="1" ht="33.75" x14ac:dyDescent="0.2">
      <c r="A92" s="37"/>
      <c r="B92" s="56" t="s">
        <v>301</v>
      </c>
      <c r="C92" s="57"/>
      <c r="D92" s="21"/>
      <c r="E92" s="22" t="s">
        <v>305</v>
      </c>
      <c r="F92" s="74">
        <v>20</v>
      </c>
      <c r="G92" s="78">
        <v>16.77</v>
      </c>
      <c r="H92" s="75">
        <f t="shared" si="0"/>
        <v>335.4</v>
      </c>
      <c r="I92" s="21"/>
      <c r="J92" s="22" t="s">
        <v>305</v>
      </c>
      <c r="K92" s="22"/>
      <c r="L92" s="78">
        <v>16.77</v>
      </c>
      <c r="M92" s="24"/>
      <c r="N92" s="21"/>
      <c r="O92" s="22" t="s">
        <v>305</v>
      </c>
      <c r="P92" s="23">
        <v>12</v>
      </c>
      <c r="Q92" s="78">
        <v>16.77</v>
      </c>
      <c r="R92" s="24">
        <f t="shared" si="2"/>
        <v>201.24</v>
      </c>
      <c r="S92" s="21"/>
      <c r="T92" s="22" t="s">
        <v>305</v>
      </c>
      <c r="U92" s="23">
        <v>3</v>
      </c>
      <c r="V92" s="78">
        <v>16.77</v>
      </c>
      <c r="W92" s="24"/>
      <c r="X92" s="21"/>
      <c r="Y92" s="22" t="s">
        <v>305</v>
      </c>
      <c r="Z92" s="23">
        <v>1</v>
      </c>
      <c r="AA92" s="78">
        <v>16.77</v>
      </c>
      <c r="AB92" s="24"/>
      <c r="AC92" s="21"/>
      <c r="AD92" s="22" t="s">
        <v>305</v>
      </c>
      <c r="AE92" s="23"/>
      <c r="AF92" s="78">
        <v>16.77</v>
      </c>
      <c r="AG92" s="24"/>
      <c r="AH92" s="21"/>
      <c r="AI92" s="22" t="s">
        <v>305</v>
      </c>
      <c r="AJ92" s="23"/>
      <c r="AK92" s="78">
        <v>16.77</v>
      </c>
      <c r="AL92" s="24"/>
      <c r="AM92" s="22" t="s">
        <v>305</v>
      </c>
      <c r="AN92" s="23">
        <v>5</v>
      </c>
      <c r="AO92" s="78">
        <v>16.77</v>
      </c>
      <c r="AP92" s="24"/>
      <c r="AQ92" s="21"/>
      <c r="AR92" s="22" t="s">
        <v>305</v>
      </c>
      <c r="AS92" s="23">
        <v>300</v>
      </c>
      <c r="AT92" s="78">
        <v>16.77</v>
      </c>
      <c r="AU92" s="24">
        <f t="shared" si="8"/>
        <v>5031</v>
      </c>
      <c r="AV92" s="21"/>
      <c r="AW92" s="22" t="s">
        <v>305</v>
      </c>
      <c r="AX92" s="23">
        <v>5</v>
      </c>
      <c r="AY92" s="78">
        <v>16.77</v>
      </c>
      <c r="AZ92" s="24">
        <f t="shared" si="9"/>
        <v>83.85</v>
      </c>
      <c r="BA92" s="21"/>
      <c r="BB92" s="24"/>
      <c r="BC92" s="23"/>
      <c r="BD92" s="24"/>
      <c r="BE92" s="24"/>
      <c r="BF92" s="21"/>
      <c r="BG92" s="24"/>
      <c r="BH92" s="23"/>
      <c r="BI92" s="24"/>
      <c r="BJ92" s="24"/>
      <c r="BK92" s="21"/>
      <c r="BL92" s="24"/>
      <c r="BM92" s="23"/>
      <c r="BN92" s="24"/>
      <c r="BO92" s="24"/>
      <c r="BP92" s="21"/>
      <c r="BQ92" s="24"/>
      <c r="BR92" s="23"/>
      <c r="BS92" s="24"/>
      <c r="BT92" s="24"/>
      <c r="BU92" s="21"/>
      <c r="BV92" s="24"/>
      <c r="BW92" s="23"/>
      <c r="BX92" s="24"/>
      <c r="BY92" s="24"/>
      <c r="BZ92" s="21"/>
      <c r="CA92" s="24"/>
      <c r="CB92" s="23"/>
      <c r="CC92" s="24"/>
      <c r="CD92" s="24"/>
      <c r="CE92" s="21"/>
      <c r="CF92" s="24"/>
      <c r="CG92" s="23"/>
      <c r="CH92" s="24"/>
      <c r="CI92" s="24"/>
      <c r="CJ92" s="21"/>
      <c r="CK92" s="24"/>
      <c r="CL92" s="23"/>
      <c r="CM92" s="24"/>
      <c r="CN92" s="24"/>
      <c r="CO92" s="21"/>
      <c r="CP92" s="24"/>
      <c r="CQ92" s="23"/>
      <c r="CR92" s="24"/>
      <c r="CS92" s="24"/>
      <c r="CT92" s="21"/>
      <c r="CU92" s="24">
        <f t="shared" si="31"/>
        <v>341</v>
      </c>
      <c r="CV92" s="24"/>
      <c r="CW92" s="24"/>
      <c r="CX92" s="22" t="s">
        <v>305</v>
      </c>
    </row>
    <row r="93" spans="1:102" s="51" customFormat="1" ht="22.5" x14ac:dyDescent="0.2">
      <c r="A93" s="37"/>
      <c r="B93" s="59" t="s">
        <v>296</v>
      </c>
      <c r="C93" s="60" t="s">
        <v>82</v>
      </c>
      <c r="D93" s="21"/>
      <c r="E93" s="22" t="s">
        <v>305</v>
      </c>
      <c r="F93" s="74">
        <v>20</v>
      </c>
      <c r="G93" s="78">
        <v>7.43</v>
      </c>
      <c r="H93" s="75">
        <f t="shared" si="0"/>
        <v>148.6</v>
      </c>
      <c r="I93" s="21"/>
      <c r="J93" s="22" t="s">
        <v>305</v>
      </c>
      <c r="K93" s="22">
        <v>2</v>
      </c>
      <c r="L93" s="78">
        <v>7.43</v>
      </c>
      <c r="M93" s="24"/>
      <c r="N93" s="21"/>
      <c r="O93" s="22" t="s">
        <v>305</v>
      </c>
      <c r="P93" s="23">
        <v>4</v>
      </c>
      <c r="Q93" s="78">
        <v>7.43</v>
      </c>
      <c r="R93" s="24">
        <f t="shared" si="2"/>
        <v>29.72</v>
      </c>
      <c r="S93" s="21"/>
      <c r="T93" s="22" t="s">
        <v>305</v>
      </c>
      <c r="U93" s="23"/>
      <c r="V93" s="78">
        <v>7.43</v>
      </c>
      <c r="W93" s="24"/>
      <c r="X93" s="21"/>
      <c r="Y93" s="22" t="s">
        <v>305</v>
      </c>
      <c r="Z93" s="23"/>
      <c r="AA93" s="78">
        <v>7.43</v>
      </c>
      <c r="AB93" s="24"/>
      <c r="AC93" s="21"/>
      <c r="AD93" s="22" t="s">
        <v>305</v>
      </c>
      <c r="AE93" s="23"/>
      <c r="AF93" s="78">
        <v>7.43</v>
      </c>
      <c r="AG93" s="24"/>
      <c r="AH93" s="21"/>
      <c r="AI93" s="22" t="s">
        <v>305</v>
      </c>
      <c r="AJ93" s="23"/>
      <c r="AK93" s="78">
        <v>7.43</v>
      </c>
      <c r="AL93" s="24"/>
      <c r="AM93" s="22" t="s">
        <v>305</v>
      </c>
      <c r="AN93" s="23">
        <v>5</v>
      </c>
      <c r="AO93" s="78">
        <v>7.43</v>
      </c>
      <c r="AP93" s="24"/>
      <c r="AQ93" s="21"/>
      <c r="AR93" s="22" t="s">
        <v>305</v>
      </c>
      <c r="AS93" s="23">
        <v>50</v>
      </c>
      <c r="AT93" s="78">
        <v>7.43</v>
      </c>
      <c r="AU93" s="24">
        <f t="shared" si="8"/>
        <v>371.5</v>
      </c>
      <c r="AV93" s="21"/>
      <c r="AW93" s="22" t="s">
        <v>305</v>
      </c>
      <c r="AX93" s="23"/>
      <c r="AY93" s="78">
        <v>7.43</v>
      </c>
      <c r="AZ93" s="24"/>
      <c r="BA93" s="21"/>
      <c r="BB93" s="24"/>
      <c r="BC93" s="23"/>
      <c r="BD93" s="24"/>
      <c r="BE93" s="24"/>
      <c r="BF93" s="21"/>
      <c r="BG93" s="24"/>
      <c r="BH93" s="23"/>
      <c r="BI93" s="24"/>
      <c r="BJ93" s="24"/>
      <c r="BK93" s="21"/>
      <c r="BL93" s="24"/>
      <c r="BM93" s="23"/>
      <c r="BN93" s="24"/>
      <c r="BO93" s="24"/>
      <c r="BP93" s="21"/>
      <c r="BQ93" s="24"/>
      <c r="BR93" s="23"/>
      <c r="BS93" s="24"/>
      <c r="BT93" s="24"/>
      <c r="BU93" s="21"/>
      <c r="BV93" s="24"/>
      <c r="BW93" s="23"/>
      <c r="BX93" s="24"/>
      <c r="BY93" s="24"/>
      <c r="BZ93" s="21"/>
      <c r="CA93" s="24"/>
      <c r="CB93" s="23"/>
      <c r="CC93" s="24"/>
      <c r="CD93" s="24"/>
      <c r="CE93" s="21"/>
      <c r="CF93" s="24"/>
      <c r="CG93" s="23"/>
      <c r="CH93" s="24"/>
      <c r="CI93" s="24"/>
      <c r="CJ93" s="21"/>
      <c r="CK93" s="24"/>
      <c r="CL93" s="23"/>
      <c r="CM93" s="24"/>
      <c r="CN93" s="24"/>
      <c r="CO93" s="21"/>
      <c r="CP93" s="24"/>
      <c r="CQ93" s="23"/>
      <c r="CR93" s="24"/>
      <c r="CS93" s="24"/>
      <c r="CT93" s="21"/>
      <c r="CU93" s="24">
        <f t="shared" si="31"/>
        <v>76</v>
      </c>
      <c r="CV93" s="24"/>
      <c r="CW93" s="24"/>
      <c r="CX93" s="22" t="s">
        <v>305</v>
      </c>
    </row>
    <row r="94" spans="1:102" s="51" customFormat="1" ht="67.5" x14ac:dyDescent="0.2">
      <c r="A94" s="37"/>
      <c r="B94" s="56" t="s">
        <v>243</v>
      </c>
      <c r="C94" s="57" t="s">
        <v>80</v>
      </c>
      <c r="D94" s="21"/>
      <c r="E94" s="22" t="s">
        <v>305</v>
      </c>
      <c r="F94" s="74">
        <v>0</v>
      </c>
      <c r="G94" s="78">
        <v>2.64</v>
      </c>
      <c r="H94" s="75">
        <f t="shared" si="0"/>
        <v>0</v>
      </c>
      <c r="I94" s="21"/>
      <c r="J94" s="22" t="s">
        <v>305</v>
      </c>
      <c r="K94" s="22">
        <v>6</v>
      </c>
      <c r="L94" s="78">
        <v>2.64</v>
      </c>
      <c r="M94" s="24"/>
      <c r="N94" s="21"/>
      <c r="O94" s="22" t="s">
        <v>305</v>
      </c>
      <c r="P94" s="23">
        <v>20</v>
      </c>
      <c r="Q94" s="78">
        <v>2.64</v>
      </c>
      <c r="R94" s="24">
        <f t="shared" si="2"/>
        <v>52.800000000000004</v>
      </c>
      <c r="S94" s="21"/>
      <c r="T94" s="22" t="s">
        <v>305</v>
      </c>
      <c r="U94" s="23"/>
      <c r="V94" s="78">
        <v>2.64</v>
      </c>
      <c r="W94" s="24"/>
      <c r="X94" s="21"/>
      <c r="Y94" s="22" t="s">
        <v>305</v>
      </c>
      <c r="Z94" s="23">
        <v>10</v>
      </c>
      <c r="AA94" s="78">
        <v>2.64</v>
      </c>
      <c r="AB94" s="24"/>
      <c r="AC94" s="21"/>
      <c r="AD94" s="22" t="s">
        <v>305</v>
      </c>
      <c r="AE94" s="23"/>
      <c r="AF94" s="78">
        <v>2.64</v>
      </c>
      <c r="AG94" s="24"/>
      <c r="AH94" s="21"/>
      <c r="AI94" s="22" t="s">
        <v>305</v>
      </c>
      <c r="AJ94" s="23"/>
      <c r="AK94" s="78">
        <v>2.64</v>
      </c>
      <c r="AL94" s="24"/>
      <c r="AM94" s="22" t="s">
        <v>305</v>
      </c>
      <c r="AN94" s="23">
        <v>5</v>
      </c>
      <c r="AO94" s="78">
        <v>2.64</v>
      </c>
      <c r="AP94" s="24"/>
      <c r="AQ94" s="21"/>
      <c r="AR94" s="22" t="s">
        <v>305</v>
      </c>
      <c r="AS94" s="23">
        <v>300</v>
      </c>
      <c r="AT94" s="78">
        <v>2.64</v>
      </c>
      <c r="AU94" s="24">
        <f t="shared" si="8"/>
        <v>792</v>
      </c>
      <c r="AV94" s="21"/>
      <c r="AW94" s="22" t="s">
        <v>305</v>
      </c>
      <c r="AX94" s="23">
        <v>100</v>
      </c>
      <c r="AY94" s="78">
        <v>2.64</v>
      </c>
      <c r="AZ94" s="24"/>
      <c r="BA94" s="21"/>
      <c r="BB94" s="24"/>
      <c r="BC94" s="23"/>
      <c r="BD94" s="24"/>
      <c r="BE94" s="24"/>
      <c r="BF94" s="21"/>
      <c r="BG94" s="24"/>
      <c r="BH94" s="23"/>
      <c r="BI94" s="24"/>
      <c r="BJ94" s="24"/>
      <c r="BK94" s="21"/>
      <c r="BL94" s="24"/>
      <c r="BM94" s="23"/>
      <c r="BN94" s="24"/>
      <c r="BO94" s="24"/>
      <c r="BP94" s="21"/>
      <c r="BQ94" s="24"/>
      <c r="BR94" s="23"/>
      <c r="BS94" s="24"/>
      <c r="BT94" s="24"/>
      <c r="BU94" s="21"/>
      <c r="BV94" s="24"/>
      <c r="BW94" s="23"/>
      <c r="BX94" s="24"/>
      <c r="BY94" s="24"/>
      <c r="BZ94" s="21"/>
      <c r="CA94" s="24"/>
      <c r="CB94" s="23"/>
      <c r="CC94" s="24"/>
      <c r="CD94" s="24"/>
      <c r="CE94" s="21"/>
      <c r="CF94" s="24"/>
      <c r="CG94" s="23"/>
      <c r="CH94" s="24"/>
      <c r="CI94" s="24"/>
      <c r="CJ94" s="21"/>
      <c r="CK94" s="24"/>
      <c r="CL94" s="23"/>
      <c r="CM94" s="24"/>
      <c r="CN94" s="24"/>
      <c r="CO94" s="21"/>
      <c r="CP94" s="24"/>
      <c r="CQ94" s="23"/>
      <c r="CR94" s="24"/>
      <c r="CS94" s="24"/>
      <c r="CT94" s="21"/>
      <c r="CU94" s="24">
        <f t="shared" si="31"/>
        <v>436</v>
      </c>
      <c r="CV94" s="24"/>
      <c r="CW94" s="24"/>
      <c r="CX94" s="22" t="s">
        <v>305</v>
      </c>
    </row>
    <row r="95" spans="1:102" ht="22.5" x14ac:dyDescent="0.2">
      <c r="A95" s="37" t="s">
        <v>25</v>
      </c>
      <c r="B95" s="56" t="s">
        <v>63</v>
      </c>
      <c r="C95" s="57" t="s">
        <v>80</v>
      </c>
      <c r="D95" s="21"/>
      <c r="E95" s="22" t="s">
        <v>305</v>
      </c>
      <c r="F95" s="74">
        <v>0</v>
      </c>
      <c r="G95" s="78">
        <v>24.86</v>
      </c>
      <c r="H95" s="75">
        <f t="shared" si="0"/>
        <v>0</v>
      </c>
      <c r="I95" s="21"/>
      <c r="J95" s="22" t="s">
        <v>305</v>
      </c>
      <c r="K95" s="22"/>
      <c r="L95" s="78">
        <v>24.86</v>
      </c>
      <c r="M95" s="24">
        <f t="shared" si="24"/>
        <v>0</v>
      </c>
      <c r="N95" s="21"/>
      <c r="O95" s="22" t="s">
        <v>305</v>
      </c>
      <c r="P95" s="23">
        <v>5</v>
      </c>
      <c r="Q95" s="78">
        <v>24.86</v>
      </c>
      <c r="R95" s="24">
        <f t="shared" si="2"/>
        <v>124.3</v>
      </c>
      <c r="S95" s="21"/>
      <c r="T95" s="22" t="s">
        <v>305</v>
      </c>
      <c r="U95" s="23"/>
      <c r="V95" s="78">
        <v>24.86</v>
      </c>
      <c r="W95" s="24">
        <f t="shared" si="3"/>
        <v>0</v>
      </c>
      <c r="X95" s="21"/>
      <c r="Y95" s="22" t="s">
        <v>305</v>
      </c>
      <c r="Z95" s="23">
        <v>1</v>
      </c>
      <c r="AA95" s="78">
        <v>24.86</v>
      </c>
      <c r="AB95" s="24">
        <f t="shared" si="4"/>
        <v>24.86</v>
      </c>
      <c r="AC95" s="21"/>
      <c r="AD95" s="22" t="s">
        <v>305</v>
      </c>
      <c r="AE95" s="23"/>
      <c r="AF95" s="78">
        <v>24.86</v>
      </c>
      <c r="AG95" s="24">
        <f t="shared" si="5"/>
        <v>0</v>
      </c>
      <c r="AH95" s="21"/>
      <c r="AI95" s="22" t="s">
        <v>305</v>
      </c>
      <c r="AJ95" s="23"/>
      <c r="AK95" s="78">
        <v>24.86</v>
      </c>
      <c r="AL95" s="24">
        <f t="shared" si="6"/>
        <v>0</v>
      </c>
      <c r="AM95" s="22" t="s">
        <v>305</v>
      </c>
      <c r="AN95" s="23"/>
      <c r="AO95" s="78">
        <v>24.86</v>
      </c>
      <c r="AP95" s="24">
        <f t="shared" ref="AP95:AP163" si="35">AO95*AN95</f>
        <v>0</v>
      </c>
      <c r="AQ95" s="21"/>
      <c r="AR95" s="22" t="s">
        <v>305</v>
      </c>
      <c r="AS95" s="23">
        <v>800</v>
      </c>
      <c r="AT95" s="78">
        <v>24.86</v>
      </c>
      <c r="AU95" s="24">
        <f t="shared" si="8"/>
        <v>19888</v>
      </c>
      <c r="AV95" s="21"/>
      <c r="AW95" s="22" t="s">
        <v>305</v>
      </c>
      <c r="AX95" s="23"/>
      <c r="AY95" s="78">
        <v>24.86</v>
      </c>
      <c r="AZ95" s="24">
        <f t="shared" si="9"/>
        <v>0</v>
      </c>
      <c r="BA95" s="21"/>
      <c r="BB95" s="24"/>
      <c r="BC95" s="23"/>
      <c r="BD95" s="24"/>
      <c r="BE95" s="24">
        <f t="shared" si="10"/>
        <v>0</v>
      </c>
      <c r="BF95" s="21"/>
      <c r="BG95" s="24"/>
      <c r="BH95" s="23"/>
      <c r="BI95" s="24"/>
      <c r="BJ95" s="24">
        <f t="shared" si="11"/>
        <v>0</v>
      </c>
      <c r="BK95" s="21"/>
      <c r="BL95" s="24"/>
      <c r="BM95" s="23"/>
      <c r="BN95" s="24"/>
      <c r="BO95" s="24">
        <f t="shared" si="12"/>
        <v>0</v>
      </c>
      <c r="BP95" s="21"/>
      <c r="BQ95" s="24"/>
      <c r="BR95" s="23"/>
      <c r="BS95" s="24"/>
      <c r="BT95" s="24">
        <f t="shared" si="13"/>
        <v>0</v>
      </c>
      <c r="BU95" s="21"/>
      <c r="BV95" s="24"/>
      <c r="BW95" s="23"/>
      <c r="BX95" s="24"/>
      <c r="BY95" s="24">
        <f t="shared" si="14"/>
        <v>0</v>
      </c>
      <c r="BZ95" s="21"/>
      <c r="CA95" s="24"/>
      <c r="CB95" s="23"/>
      <c r="CC95" s="24"/>
      <c r="CD95" s="24">
        <f t="shared" si="15"/>
        <v>0</v>
      </c>
      <c r="CE95" s="21"/>
      <c r="CF95" s="24"/>
      <c r="CG95" s="23"/>
      <c r="CH95" s="24"/>
      <c r="CI95" s="24">
        <f t="shared" si="16"/>
        <v>0</v>
      </c>
      <c r="CJ95" s="21"/>
      <c r="CK95" s="24"/>
      <c r="CL95" s="23"/>
      <c r="CM95" s="24"/>
      <c r="CN95" s="24">
        <f t="shared" si="17"/>
        <v>0</v>
      </c>
      <c r="CO95" s="21"/>
      <c r="CP95" s="24"/>
      <c r="CQ95" s="23"/>
      <c r="CR95" s="24"/>
      <c r="CS95" s="24">
        <f t="shared" si="18"/>
        <v>0</v>
      </c>
      <c r="CT95" s="21"/>
      <c r="CU95" s="24">
        <f t="shared" si="31"/>
        <v>806</v>
      </c>
      <c r="CV95" s="24">
        <f t="shared" si="29"/>
        <v>24.86</v>
      </c>
      <c r="CW95" s="24">
        <f t="shared" ref="CW95:CW126" si="36">SUM(CS95+CN95+CI95+CD95+BY95+BT95+BO95+BJ95+BE95+AZ95++AU95+AL95+AG95+AB95+W95+R95+M95+H95)</f>
        <v>20037.16</v>
      </c>
      <c r="CX95" s="22" t="s">
        <v>305</v>
      </c>
    </row>
    <row r="96" spans="1:102" ht="45" x14ac:dyDescent="0.2">
      <c r="A96" s="37" t="s">
        <v>25</v>
      </c>
      <c r="B96" s="56" t="s">
        <v>244</v>
      </c>
      <c r="C96" s="57" t="s">
        <v>85</v>
      </c>
      <c r="D96" s="21"/>
      <c r="E96" s="22" t="s">
        <v>305</v>
      </c>
      <c r="F96" s="74">
        <v>0</v>
      </c>
      <c r="G96" s="78">
        <v>9.14</v>
      </c>
      <c r="H96" s="75">
        <f t="shared" si="0"/>
        <v>0</v>
      </c>
      <c r="I96" s="21"/>
      <c r="J96" s="22" t="s">
        <v>305</v>
      </c>
      <c r="K96" s="22"/>
      <c r="L96" s="78">
        <v>9.14</v>
      </c>
      <c r="M96" s="24">
        <f t="shared" si="24"/>
        <v>0</v>
      </c>
      <c r="N96" s="21"/>
      <c r="O96" s="22" t="s">
        <v>305</v>
      </c>
      <c r="P96" s="23">
        <v>10</v>
      </c>
      <c r="Q96" s="78">
        <v>9.14</v>
      </c>
      <c r="R96" s="24">
        <f t="shared" si="2"/>
        <v>91.4</v>
      </c>
      <c r="S96" s="21"/>
      <c r="T96" s="22" t="s">
        <v>305</v>
      </c>
      <c r="U96" s="23"/>
      <c r="V96" s="78">
        <v>9.14</v>
      </c>
      <c r="W96" s="24">
        <f t="shared" si="3"/>
        <v>0</v>
      </c>
      <c r="X96" s="21"/>
      <c r="Y96" s="22" t="s">
        <v>305</v>
      </c>
      <c r="Z96" s="23">
        <v>10</v>
      </c>
      <c r="AA96" s="78">
        <v>9.14</v>
      </c>
      <c r="AB96" s="24">
        <f t="shared" si="4"/>
        <v>91.4</v>
      </c>
      <c r="AC96" s="21"/>
      <c r="AD96" s="22" t="s">
        <v>305</v>
      </c>
      <c r="AE96" s="23"/>
      <c r="AF96" s="78">
        <v>9.14</v>
      </c>
      <c r="AG96" s="24">
        <f t="shared" si="5"/>
        <v>0</v>
      </c>
      <c r="AH96" s="21"/>
      <c r="AI96" s="22" t="s">
        <v>305</v>
      </c>
      <c r="AJ96" s="23"/>
      <c r="AK96" s="78">
        <v>9.14</v>
      </c>
      <c r="AL96" s="24">
        <f t="shared" si="6"/>
        <v>0</v>
      </c>
      <c r="AM96" s="22" t="s">
        <v>305</v>
      </c>
      <c r="AN96" s="23"/>
      <c r="AO96" s="78">
        <v>9.14</v>
      </c>
      <c r="AP96" s="24">
        <f t="shared" si="35"/>
        <v>0</v>
      </c>
      <c r="AQ96" s="21"/>
      <c r="AR96" s="22" t="s">
        <v>305</v>
      </c>
      <c r="AS96" s="23">
        <v>200</v>
      </c>
      <c r="AT96" s="78">
        <v>9.14</v>
      </c>
      <c r="AU96" s="24">
        <f t="shared" si="8"/>
        <v>1828</v>
      </c>
      <c r="AV96" s="21"/>
      <c r="AW96" s="22" t="s">
        <v>305</v>
      </c>
      <c r="AX96" s="23"/>
      <c r="AY96" s="78">
        <v>9.14</v>
      </c>
      <c r="AZ96" s="24">
        <f t="shared" si="9"/>
        <v>0</v>
      </c>
      <c r="BA96" s="21"/>
      <c r="BB96" s="24"/>
      <c r="BC96" s="23"/>
      <c r="BD96" s="24"/>
      <c r="BE96" s="24">
        <f t="shared" si="10"/>
        <v>0</v>
      </c>
      <c r="BF96" s="21"/>
      <c r="BG96" s="24"/>
      <c r="BH96" s="23"/>
      <c r="BI96" s="24"/>
      <c r="BJ96" s="24">
        <f t="shared" si="11"/>
        <v>0</v>
      </c>
      <c r="BK96" s="21"/>
      <c r="BL96" s="24"/>
      <c r="BM96" s="23"/>
      <c r="BN96" s="24"/>
      <c r="BO96" s="24">
        <f t="shared" si="12"/>
        <v>0</v>
      </c>
      <c r="BP96" s="21"/>
      <c r="BQ96" s="24"/>
      <c r="BR96" s="23"/>
      <c r="BS96" s="24"/>
      <c r="BT96" s="24">
        <f t="shared" si="13"/>
        <v>0</v>
      </c>
      <c r="BU96" s="21"/>
      <c r="BV96" s="24"/>
      <c r="BW96" s="23"/>
      <c r="BX96" s="24"/>
      <c r="BY96" s="24">
        <f t="shared" si="14"/>
        <v>0</v>
      </c>
      <c r="BZ96" s="21"/>
      <c r="CA96" s="24"/>
      <c r="CB96" s="23"/>
      <c r="CC96" s="24"/>
      <c r="CD96" s="24">
        <f t="shared" si="15"/>
        <v>0</v>
      </c>
      <c r="CE96" s="21"/>
      <c r="CF96" s="24"/>
      <c r="CG96" s="23"/>
      <c r="CH96" s="24"/>
      <c r="CI96" s="24">
        <f t="shared" si="16"/>
        <v>0</v>
      </c>
      <c r="CJ96" s="21"/>
      <c r="CK96" s="24"/>
      <c r="CL96" s="23"/>
      <c r="CM96" s="24"/>
      <c r="CN96" s="24">
        <f t="shared" si="17"/>
        <v>0</v>
      </c>
      <c r="CO96" s="21"/>
      <c r="CP96" s="24"/>
      <c r="CQ96" s="23"/>
      <c r="CR96" s="24"/>
      <c r="CS96" s="24">
        <f t="shared" si="18"/>
        <v>0</v>
      </c>
      <c r="CT96" s="21"/>
      <c r="CU96" s="24">
        <f t="shared" si="31"/>
        <v>220</v>
      </c>
      <c r="CV96" s="24">
        <f t="shared" si="29"/>
        <v>9.14</v>
      </c>
      <c r="CW96" s="24">
        <f t="shared" si="36"/>
        <v>2010.8000000000002</v>
      </c>
      <c r="CX96" s="22" t="s">
        <v>305</v>
      </c>
    </row>
    <row r="97" spans="1:102" ht="45" x14ac:dyDescent="0.2">
      <c r="A97" s="37" t="s">
        <v>25</v>
      </c>
      <c r="B97" s="56" t="s">
        <v>245</v>
      </c>
      <c r="C97" s="57" t="s">
        <v>80</v>
      </c>
      <c r="D97" s="21"/>
      <c r="E97" s="22" t="s">
        <v>305</v>
      </c>
      <c r="F97" s="74">
        <v>0</v>
      </c>
      <c r="G97" s="78">
        <v>1.42</v>
      </c>
      <c r="H97" s="75">
        <f t="shared" si="0"/>
        <v>0</v>
      </c>
      <c r="I97" s="21"/>
      <c r="J97" s="22" t="s">
        <v>305</v>
      </c>
      <c r="K97" s="22">
        <v>1</v>
      </c>
      <c r="L97" s="78">
        <v>1.42</v>
      </c>
      <c r="M97" s="24">
        <f t="shared" si="24"/>
        <v>1.42</v>
      </c>
      <c r="N97" s="21"/>
      <c r="O97" s="22" t="s">
        <v>305</v>
      </c>
      <c r="P97" s="23">
        <v>100</v>
      </c>
      <c r="Q97" s="78">
        <v>1.42</v>
      </c>
      <c r="R97" s="24">
        <f t="shared" si="2"/>
        <v>142</v>
      </c>
      <c r="S97" s="21"/>
      <c r="T97" s="22" t="s">
        <v>305</v>
      </c>
      <c r="U97" s="23"/>
      <c r="V97" s="78">
        <v>1.42</v>
      </c>
      <c r="W97" s="24">
        <f t="shared" si="3"/>
        <v>0</v>
      </c>
      <c r="X97" s="21"/>
      <c r="Y97" s="22" t="s">
        <v>305</v>
      </c>
      <c r="Z97" s="23"/>
      <c r="AA97" s="78">
        <v>1.42</v>
      </c>
      <c r="AB97" s="24">
        <f t="shared" si="4"/>
        <v>0</v>
      </c>
      <c r="AC97" s="21"/>
      <c r="AD97" s="22" t="s">
        <v>305</v>
      </c>
      <c r="AE97" s="23"/>
      <c r="AF97" s="78">
        <v>1.42</v>
      </c>
      <c r="AG97" s="24">
        <f t="shared" si="5"/>
        <v>0</v>
      </c>
      <c r="AH97" s="21"/>
      <c r="AI97" s="22" t="s">
        <v>305</v>
      </c>
      <c r="AJ97" s="23"/>
      <c r="AK97" s="78">
        <v>1.42</v>
      </c>
      <c r="AL97" s="24">
        <f t="shared" si="6"/>
        <v>0</v>
      </c>
      <c r="AM97" s="22" t="s">
        <v>305</v>
      </c>
      <c r="AN97" s="23">
        <v>10</v>
      </c>
      <c r="AO97" s="78">
        <v>1.42</v>
      </c>
      <c r="AP97" s="24">
        <f t="shared" si="35"/>
        <v>14.2</v>
      </c>
      <c r="AQ97" s="21"/>
      <c r="AR97" s="22" t="s">
        <v>305</v>
      </c>
      <c r="AS97" s="23">
        <v>500</v>
      </c>
      <c r="AT97" s="78">
        <v>1.42</v>
      </c>
      <c r="AU97" s="24">
        <f t="shared" si="8"/>
        <v>710</v>
      </c>
      <c r="AV97" s="21"/>
      <c r="AW97" s="22" t="s">
        <v>305</v>
      </c>
      <c r="AX97" s="23"/>
      <c r="AY97" s="78">
        <v>1.42</v>
      </c>
      <c r="AZ97" s="24">
        <f t="shared" si="9"/>
        <v>0</v>
      </c>
      <c r="BA97" s="21"/>
      <c r="BB97" s="24"/>
      <c r="BC97" s="23"/>
      <c r="BD97" s="24"/>
      <c r="BE97" s="24">
        <f t="shared" si="10"/>
        <v>0</v>
      </c>
      <c r="BF97" s="21"/>
      <c r="BG97" s="23"/>
      <c r="BH97" s="23"/>
      <c r="BI97" s="24"/>
      <c r="BJ97" s="24"/>
      <c r="BK97" s="21"/>
      <c r="BL97" s="24"/>
      <c r="BM97" s="23"/>
      <c r="BN97" s="24"/>
      <c r="BO97" s="24">
        <f t="shared" si="12"/>
        <v>0</v>
      </c>
      <c r="BP97" s="21"/>
      <c r="BQ97" s="24"/>
      <c r="BR97" s="23"/>
      <c r="BS97" s="24"/>
      <c r="BT97" s="24">
        <f t="shared" si="13"/>
        <v>0</v>
      </c>
      <c r="BU97" s="21"/>
      <c r="BV97" s="24"/>
      <c r="BW97" s="23"/>
      <c r="BX97" s="24"/>
      <c r="BY97" s="24">
        <f t="shared" si="14"/>
        <v>0</v>
      </c>
      <c r="BZ97" s="21"/>
      <c r="CA97" s="24"/>
      <c r="CB97" s="23"/>
      <c r="CC97" s="24"/>
      <c r="CD97" s="24">
        <f t="shared" si="15"/>
        <v>0</v>
      </c>
      <c r="CE97" s="21"/>
      <c r="CF97" s="24"/>
      <c r="CG97" s="23"/>
      <c r="CH97" s="24"/>
      <c r="CI97" s="24">
        <f t="shared" si="16"/>
        <v>0</v>
      </c>
      <c r="CJ97" s="21"/>
      <c r="CK97" s="24"/>
      <c r="CL97" s="23"/>
      <c r="CM97" s="24"/>
      <c r="CN97" s="24">
        <f t="shared" si="17"/>
        <v>0</v>
      </c>
      <c r="CO97" s="21"/>
      <c r="CP97" s="24"/>
      <c r="CQ97" s="23"/>
      <c r="CR97" s="24"/>
      <c r="CS97" s="24">
        <f t="shared" si="18"/>
        <v>0</v>
      </c>
      <c r="CT97" s="21"/>
      <c r="CU97" s="24">
        <f t="shared" si="31"/>
        <v>601</v>
      </c>
      <c r="CV97" s="24">
        <f t="shared" si="29"/>
        <v>1.42</v>
      </c>
      <c r="CW97" s="24">
        <f t="shared" si="36"/>
        <v>853.42</v>
      </c>
      <c r="CX97" s="22" t="s">
        <v>305</v>
      </c>
    </row>
    <row r="98" spans="1:102" ht="45" x14ac:dyDescent="0.2">
      <c r="A98" s="37" t="s">
        <v>25</v>
      </c>
      <c r="B98" s="56" t="s">
        <v>246</v>
      </c>
      <c r="C98" s="57" t="s">
        <v>80</v>
      </c>
      <c r="D98" s="21"/>
      <c r="E98" s="22" t="s">
        <v>305</v>
      </c>
      <c r="F98" s="74">
        <v>0</v>
      </c>
      <c r="G98" s="78">
        <v>47.47</v>
      </c>
      <c r="H98" s="75">
        <f t="shared" si="0"/>
        <v>0</v>
      </c>
      <c r="I98" s="21"/>
      <c r="J98" s="22" t="s">
        <v>305</v>
      </c>
      <c r="K98" s="22"/>
      <c r="L98" s="78">
        <v>47.47</v>
      </c>
      <c r="M98" s="24">
        <f t="shared" si="24"/>
        <v>0</v>
      </c>
      <c r="N98" s="21"/>
      <c r="O98" s="22" t="s">
        <v>305</v>
      </c>
      <c r="P98" s="23">
        <v>1</v>
      </c>
      <c r="Q98" s="78">
        <v>47.47</v>
      </c>
      <c r="R98" s="24">
        <f t="shared" si="2"/>
        <v>47.47</v>
      </c>
      <c r="S98" s="21"/>
      <c r="T98" s="22" t="s">
        <v>305</v>
      </c>
      <c r="U98" s="23"/>
      <c r="V98" s="78">
        <v>47.47</v>
      </c>
      <c r="W98" s="24">
        <f t="shared" si="3"/>
        <v>0</v>
      </c>
      <c r="X98" s="21"/>
      <c r="Y98" s="22" t="s">
        <v>305</v>
      </c>
      <c r="Z98" s="23"/>
      <c r="AA98" s="78">
        <v>47.47</v>
      </c>
      <c r="AB98" s="24">
        <f t="shared" si="4"/>
        <v>0</v>
      </c>
      <c r="AC98" s="21"/>
      <c r="AD98" s="22" t="s">
        <v>305</v>
      </c>
      <c r="AE98" s="23"/>
      <c r="AF98" s="78">
        <v>47.47</v>
      </c>
      <c r="AG98" s="24">
        <f t="shared" si="5"/>
        <v>0</v>
      </c>
      <c r="AH98" s="21"/>
      <c r="AI98" s="22" t="s">
        <v>305</v>
      </c>
      <c r="AJ98" s="23"/>
      <c r="AK98" s="78">
        <v>47.47</v>
      </c>
      <c r="AL98" s="24">
        <f t="shared" si="6"/>
        <v>0</v>
      </c>
      <c r="AM98" s="22" t="s">
        <v>305</v>
      </c>
      <c r="AN98" s="23">
        <v>30</v>
      </c>
      <c r="AO98" s="78">
        <v>47.47</v>
      </c>
      <c r="AP98" s="24">
        <f t="shared" si="35"/>
        <v>1424.1</v>
      </c>
      <c r="AQ98" s="21"/>
      <c r="AR98" s="22" t="s">
        <v>305</v>
      </c>
      <c r="AS98" s="23">
        <v>500</v>
      </c>
      <c r="AT98" s="78">
        <v>47.47</v>
      </c>
      <c r="AU98" s="24">
        <f t="shared" si="8"/>
        <v>23735</v>
      </c>
      <c r="AV98" s="21"/>
      <c r="AW98" s="22" t="s">
        <v>305</v>
      </c>
      <c r="AX98" s="23">
        <v>5</v>
      </c>
      <c r="AY98" s="78">
        <v>47.47</v>
      </c>
      <c r="AZ98" s="24">
        <f t="shared" si="9"/>
        <v>237.35</v>
      </c>
      <c r="BA98" s="21"/>
      <c r="BB98" s="24"/>
      <c r="BC98" s="23"/>
      <c r="BD98" s="24"/>
      <c r="BE98" s="24">
        <f t="shared" si="10"/>
        <v>0</v>
      </c>
      <c r="BF98" s="21"/>
      <c r="BG98" s="24"/>
      <c r="BH98" s="23"/>
      <c r="BI98" s="24"/>
      <c r="BJ98" s="24">
        <f t="shared" ref="BJ98:BJ140" si="37">BI98*BH98</f>
        <v>0</v>
      </c>
      <c r="BK98" s="21"/>
      <c r="BL98" s="24"/>
      <c r="BM98" s="23"/>
      <c r="BN98" s="24"/>
      <c r="BO98" s="24">
        <f t="shared" si="12"/>
        <v>0</v>
      </c>
      <c r="BP98" s="21"/>
      <c r="BQ98" s="24"/>
      <c r="BR98" s="23"/>
      <c r="BS98" s="24"/>
      <c r="BT98" s="24">
        <f t="shared" si="13"/>
        <v>0</v>
      </c>
      <c r="BU98" s="21"/>
      <c r="BV98" s="24"/>
      <c r="BW98" s="23"/>
      <c r="BX98" s="24"/>
      <c r="BY98" s="24">
        <f t="shared" si="14"/>
        <v>0</v>
      </c>
      <c r="BZ98" s="21"/>
      <c r="CA98" s="24"/>
      <c r="CB98" s="23"/>
      <c r="CC98" s="24"/>
      <c r="CD98" s="24">
        <f t="shared" si="15"/>
        <v>0</v>
      </c>
      <c r="CE98" s="21"/>
      <c r="CF98" s="24"/>
      <c r="CG98" s="23"/>
      <c r="CH98" s="24"/>
      <c r="CI98" s="24">
        <f t="shared" si="16"/>
        <v>0</v>
      </c>
      <c r="CJ98" s="21"/>
      <c r="CK98" s="24"/>
      <c r="CL98" s="23"/>
      <c r="CM98" s="24"/>
      <c r="CN98" s="24">
        <f t="shared" si="17"/>
        <v>0</v>
      </c>
      <c r="CO98" s="21"/>
      <c r="CP98" s="24"/>
      <c r="CQ98" s="23"/>
      <c r="CR98" s="24"/>
      <c r="CS98" s="24">
        <f t="shared" si="18"/>
        <v>0</v>
      </c>
      <c r="CT98" s="21"/>
      <c r="CU98" s="24">
        <f t="shared" si="31"/>
        <v>506</v>
      </c>
      <c r="CV98" s="24">
        <f t="shared" si="29"/>
        <v>47.47</v>
      </c>
      <c r="CW98" s="24">
        <f t="shared" si="36"/>
        <v>24019.82</v>
      </c>
      <c r="CX98" s="22" t="s">
        <v>305</v>
      </c>
    </row>
    <row r="99" spans="1:102" ht="56.25" x14ac:dyDescent="0.2">
      <c r="A99" s="37" t="s">
        <v>25</v>
      </c>
      <c r="B99" s="56" t="s">
        <v>247</v>
      </c>
      <c r="C99" s="57" t="s">
        <v>80</v>
      </c>
      <c r="D99" s="21"/>
      <c r="E99" s="22" t="s">
        <v>305</v>
      </c>
      <c r="F99" s="74">
        <v>0</v>
      </c>
      <c r="G99" s="78">
        <v>1.1499999999999999</v>
      </c>
      <c r="H99" s="75">
        <f t="shared" si="0"/>
        <v>0</v>
      </c>
      <c r="I99" s="21"/>
      <c r="J99" s="22" t="s">
        <v>305</v>
      </c>
      <c r="K99" s="22"/>
      <c r="L99" s="78">
        <v>1.1499999999999999</v>
      </c>
      <c r="M99" s="24">
        <f t="shared" si="24"/>
        <v>0</v>
      </c>
      <c r="N99" s="21"/>
      <c r="O99" s="22" t="s">
        <v>305</v>
      </c>
      <c r="P99" s="23">
        <v>10</v>
      </c>
      <c r="Q99" s="78">
        <v>1.1499999999999999</v>
      </c>
      <c r="R99" s="24">
        <f t="shared" si="2"/>
        <v>11.5</v>
      </c>
      <c r="S99" s="21"/>
      <c r="T99" s="22" t="s">
        <v>305</v>
      </c>
      <c r="U99" s="23"/>
      <c r="V99" s="78">
        <v>1.1499999999999999</v>
      </c>
      <c r="W99" s="24">
        <f t="shared" si="3"/>
        <v>0</v>
      </c>
      <c r="X99" s="21"/>
      <c r="Y99" s="22" t="s">
        <v>305</v>
      </c>
      <c r="Z99" s="23"/>
      <c r="AA99" s="78">
        <v>1.1499999999999999</v>
      </c>
      <c r="AB99" s="24">
        <f t="shared" si="4"/>
        <v>0</v>
      </c>
      <c r="AC99" s="21"/>
      <c r="AD99" s="22" t="s">
        <v>305</v>
      </c>
      <c r="AE99" s="23"/>
      <c r="AF99" s="78">
        <v>1.1499999999999999</v>
      </c>
      <c r="AG99" s="24">
        <f t="shared" si="5"/>
        <v>0</v>
      </c>
      <c r="AH99" s="21"/>
      <c r="AI99" s="22" t="s">
        <v>305</v>
      </c>
      <c r="AJ99" s="23"/>
      <c r="AK99" s="78">
        <v>1.1499999999999999</v>
      </c>
      <c r="AL99" s="24">
        <f t="shared" si="6"/>
        <v>0</v>
      </c>
      <c r="AM99" s="22" t="s">
        <v>305</v>
      </c>
      <c r="AN99" s="23"/>
      <c r="AO99" s="78">
        <v>1.1499999999999999</v>
      </c>
      <c r="AP99" s="24">
        <f t="shared" si="35"/>
        <v>0</v>
      </c>
      <c r="AQ99" s="21"/>
      <c r="AR99" s="22" t="s">
        <v>305</v>
      </c>
      <c r="AS99" s="23">
        <v>200</v>
      </c>
      <c r="AT99" s="78">
        <v>1.1499999999999999</v>
      </c>
      <c r="AU99" s="24">
        <f t="shared" si="8"/>
        <v>229.99999999999997</v>
      </c>
      <c r="AV99" s="21"/>
      <c r="AW99" s="22" t="s">
        <v>305</v>
      </c>
      <c r="AX99" s="23">
        <v>4</v>
      </c>
      <c r="AY99" s="78">
        <v>1.1499999999999999</v>
      </c>
      <c r="AZ99" s="24">
        <f t="shared" si="9"/>
        <v>4.5999999999999996</v>
      </c>
      <c r="BA99" s="21"/>
      <c r="BB99" s="24"/>
      <c r="BC99" s="23"/>
      <c r="BD99" s="24"/>
      <c r="BE99" s="24">
        <f t="shared" si="10"/>
        <v>0</v>
      </c>
      <c r="BF99" s="21"/>
      <c r="BG99" s="24"/>
      <c r="BH99" s="23"/>
      <c r="BI99" s="24"/>
      <c r="BJ99" s="24">
        <f t="shared" si="37"/>
        <v>0</v>
      </c>
      <c r="BK99" s="21"/>
      <c r="BL99" s="24"/>
      <c r="BM99" s="23"/>
      <c r="BN99" s="24"/>
      <c r="BO99" s="24">
        <f t="shared" si="12"/>
        <v>0</v>
      </c>
      <c r="BP99" s="21"/>
      <c r="BQ99" s="24"/>
      <c r="BR99" s="23"/>
      <c r="BS99" s="24"/>
      <c r="BT99" s="24">
        <f t="shared" si="13"/>
        <v>0</v>
      </c>
      <c r="BU99" s="21"/>
      <c r="BV99" s="24"/>
      <c r="BW99" s="23"/>
      <c r="BX99" s="24"/>
      <c r="BY99" s="24">
        <f t="shared" si="14"/>
        <v>0</v>
      </c>
      <c r="BZ99" s="21"/>
      <c r="CA99" s="24"/>
      <c r="CB99" s="23"/>
      <c r="CC99" s="24"/>
      <c r="CD99" s="24">
        <f t="shared" si="15"/>
        <v>0</v>
      </c>
      <c r="CE99" s="21"/>
      <c r="CF99" s="24"/>
      <c r="CG99" s="23"/>
      <c r="CH99" s="24"/>
      <c r="CI99" s="24">
        <f t="shared" si="16"/>
        <v>0</v>
      </c>
      <c r="CJ99" s="21"/>
      <c r="CK99" s="24"/>
      <c r="CL99" s="23"/>
      <c r="CM99" s="24"/>
      <c r="CN99" s="24">
        <f t="shared" si="17"/>
        <v>0</v>
      </c>
      <c r="CO99" s="21"/>
      <c r="CP99" s="24"/>
      <c r="CQ99" s="23"/>
      <c r="CR99" s="24"/>
      <c r="CS99" s="24">
        <f t="shared" si="18"/>
        <v>0</v>
      </c>
      <c r="CT99" s="21"/>
      <c r="CU99" s="24">
        <f t="shared" si="31"/>
        <v>214</v>
      </c>
      <c r="CV99" s="24">
        <f t="shared" si="29"/>
        <v>1.1499999999999999</v>
      </c>
      <c r="CW99" s="24">
        <f t="shared" si="36"/>
        <v>246.09999999999997</v>
      </c>
      <c r="CX99" s="22" t="s">
        <v>305</v>
      </c>
    </row>
    <row r="100" spans="1:102" ht="33.75" x14ac:dyDescent="0.2">
      <c r="A100" s="37" t="s">
        <v>25</v>
      </c>
      <c r="B100" s="56" t="s">
        <v>248</v>
      </c>
      <c r="C100" s="57" t="s">
        <v>80</v>
      </c>
      <c r="D100" s="21"/>
      <c r="E100" s="22" t="s">
        <v>305</v>
      </c>
      <c r="F100" s="74">
        <v>0</v>
      </c>
      <c r="G100" s="78">
        <v>7.27</v>
      </c>
      <c r="H100" s="75">
        <f t="shared" si="0"/>
        <v>0</v>
      </c>
      <c r="I100" s="21"/>
      <c r="J100" s="22" t="s">
        <v>305</v>
      </c>
      <c r="K100" s="22"/>
      <c r="L100" s="78">
        <v>7.27</v>
      </c>
      <c r="M100" s="24">
        <f t="shared" si="24"/>
        <v>0</v>
      </c>
      <c r="N100" s="21"/>
      <c r="O100" s="22" t="s">
        <v>305</v>
      </c>
      <c r="P100" s="23">
        <v>100</v>
      </c>
      <c r="Q100" s="78">
        <v>7.27</v>
      </c>
      <c r="R100" s="24">
        <f t="shared" si="2"/>
        <v>727</v>
      </c>
      <c r="S100" s="21"/>
      <c r="T100" s="22" t="s">
        <v>305</v>
      </c>
      <c r="U100" s="23"/>
      <c r="V100" s="78">
        <v>7.27</v>
      </c>
      <c r="W100" s="24">
        <f t="shared" si="3"/>
        <v>0</v>
      </c>
      <c r="X100" s="21"/>
      <c r="Y100" s="22" t="s">
        <v>305</v>
      </c>
      <c r="Z100" s="23"/>
      <c r="AA100" s="78">
        <v>7.27</v>
      </c>
      <c r="AB100" s="24">
        <f t="shared" si="4"/>
        <v>0</v>
      </c>
      <c r="AC100" s="21"/>
      <c r="AD100" s="22" t="s">
        <v>305</v>
      </c>
      <c r="AE100" s="23"/>
      <c r="AF100" s="78">
        <v>7.27</v>
      </c>
      <c r="AG100" s="24">
        <f t="shared" si="5"/>
        <v>0</v>
      </c>
      <c r="AH100" s="21"/>
      <c r="AI100" s="22" t="s">
        <v>305</v>
      </c>
      <c r="AJ100" s="23"/>
      <c r="AK100" s="78">
        <v>7.27</v>
      </c>
      <c r="AL100" s="24">
        <f t="shared" si="6"/>
        <v>0</v>
      </c>
      <c r="AM100" s="22" t="s">
        <v>305</v>
      </c>
      <c r="AN100" s="23"/>
      <c r="AO100" s="78">
        <v>7.27</v>
      </c>
      <c r="AP100" s="24">
        <f t="shared" si="35"/>
        <v>0</v>
      </c>
      <c r="AQ100" s="21"/>
      <c r="AR100" s="22" t="s">
        <v>305</v>
      </c>
      <c r="AS100" s="23">
        <v>30</v>
      </c>
      <c r="AT100" s="78">
        <v>7.27</v>
      </c>
      <c r="AU100" s="24">
        <f t="shared" si="8"/>
        <v>218.1</v>
      </c>
      <c r="AV100" s="21"/>
      <c r="AW100" s="22" t="s">
        <v>305</v>
      </c>
      <c r="AX100" s="23">
        <v>10</v>
      </c>
      <c r="AY100" s="78">
        <v>7.27</v>
      </c>
      <c r="AZ100" s="24">
        <f t="shared" si="9"/>
        <v>72.699999999999989</v>
      </c>
      <c r="BA100" s="21"/>
      <c r="BB100" s="24"/>
      <c r="BC100" s="23"/>
      <c r="BD100" s="24"/>
      <c r="BE100" s="24">
        <f t="shared" si="10"/>
        <v>0</v>
      </c>
      <c r="BF100" s="21"/>
      <c r="BG100" s="24"/>
      <c r="BH100" s="23"/>
      <c r="BI100" s="24"/>
      <c r="BJ100" s="24">
        <f t="shared" si="37"/>
        <v>0</v>
      </c>
      <c r="BK100" s="21"/>
      <c r="BL100" s="24"/>
      <c r="BM100" s="23"/>
      <c r="BN100" s="24"/>
      <c r="BO100" s="24">
        <f t="shared" si="12"/>
        <v>0</v>
      </c>
      <c r="BP100" s="21"/>
      <c r="BQ100" s="24"/>
      <c r="BR100" s="23"/>
      <c r="BS100" s="24"/>
      <c r="BT100" s="24">
        <f t="shared" si="13"/>
        <v>0</v>
      </c>
      <c r="BU100" s="21"/>
      <c r="BV100" s="24"/>
      <c r="BW100" s="23"/>
      <c r="BX100" s="24"/>
      <c r="BY100" s="24">
        <f t="shared" si="14"/>
        <v>0</v>
      </c>
      <c r="BZ100" s="21"/>
      <c r="CA100" s="24"/>
      <c r="CB100" s="23"/>
      <c r="CC100" s="24"/>
      <c r="CD100" s="24">
        <f t="shared" si="15"/>
        <v>0</v>
      </c>
      <c r="CE100" s="21"/>
      <c r="CF100" s="24"/>
      <c r="CG100" s="23"/>
      <c r="CH100" s="24"/>
      <c r="CI100" s="24">
        <f t="shared" si="16"/>
        <v>0</v>
      </c>
      <c r="CJ100" s="21"/>
      <c r="CK100" s="24"/>
      <c r="CL100" s="23"/>
      <c r="CM100" s="24"/>
      <c r="CN100" s="24">
        <f t="shared" si="17"/>
        <v>0</v>
      </c>
      <c r="CO100" s="21"/>
      <c r="CP100" s="24"/>
      <c r="CQ100" s="23"/>
      <c r="CR100" s="24"/>
      <c r="CS100" s="24">
        <f t="shared" si="18"/>
        <v>0</v>
      </c>
      <c r="CT100" s="21"/>
      <c r="CU100" s="24">
        <f t="shared" si="31"/>
        <v>140</v>
      </c>
      <c r="CV100" s="24">
        <f t="shared" si="29"/>
        <v>7.27</v>
      </c>
      <c r="CW100" s="24">
        <f t="shared" si="36"/>
        <v>1017.8</v>
      </c>
      <c r="CX100" s="22" t="s">
        <v>305</v>
      </c>
    </row>
    <row r="101" spans="1:102" ht="45" x14ac:dyDescent="0.2">
      <c r="A101" s="38" t="s">
        <v>25</v>
      </c>
      <c r="B101" s="56" t="s">
        <v>249</v>
      </c>
      <c r="C101" s="57" t="s">
        <v>80</v>
      </c>
      <c r="D101" s="21"/>
      <c r="E101" s="22" t="s">
        <v>305</v>
      </c>
      <c r="F101" s="74">
        <v>0</v>
      </c>
      <c r="G101" s="78">
        <v>1.1100000000000001</v>
      </c>
      <c r="H101" s="75">
        <f t="shared" si="0"/>
        <v>0</v>
      </c>
      <c r="I101" s="21"/>
      <c r="J101" s="22" t="s">
        <v>305</v>
      </c>
      <c r="K101" s="22">
        <v>5</v>
      </c>
      <c r="L101" s="78">
        <v>1.1100000000000001</v>
      </c>
      <c r="M101" s="24">
        <f t="shared" si="24"/>
        <v>5.5500000000000007</v>
      </c>
      <c r="N101" s="21"/>
      <c r="O101" s="22" t="s">
        <v>305</v>
      </c>
      <c r="P101" s="23">
        <v>5</v>
      </c>
      <c r="Q101" s="78">
        <v>1.1100000000000001</v>
      </c>
      <c r="R101" s="24">
        <f t="shared" si="2"/>
        <v>5.5500000000000007</v>
      </c>
      <c r="S101" s="21"/>
      <c r="T101" s="22" t="s">
        <v>305</v>
      </c>
      <c r="U101" s="23"/>
      <c r="V101" s="78">
        <v>1.1100000000000001</v>
      </c>
      <c r="W101" s="24">
        <f t="shared" si="3"/>
        <v>0</v>
      </c>
      <c r="X101" s="21"/>
      <c r="Y101" s="22" t="s">
        <v>305</v>
      </c>
      <c r="Z101" s="23"/>
      <c r="AA101" s="78">
        <v>1.1100000000000001</v>
      </c>
      <c r="AB101" s="24">
        <f t="shared" si="4"/>
        <v>0</v>
      </c>
      <c r="AC101" s="21"/>
      <c r="AD101" s="22" t="s">
        <v>305</v>
      </c>
      <c r="AE101" s="23">
        <v>10</v>
      </c>
      <c r="AF101" s="78">
        <v>1.1100000000000001</v>
      </c>
      <c r="AG101" s="24">
        <f t="shared" si="5"/>
        <v>11.100000000000001</v>
      </c>
      <c r="AH101" s="21"/>
      <c r="AI101" s="22" t="s">
        <v>305</v>
      </c>
      <c r="AJ101" s="23"/>
      <c r="AK101" s="78">
        <v>1.1100000000000001</v>
      </c>
      <c r="AL101" s="24">
        <f t="shared" si="6"/>
        <v>0</v>
      </c>
      <c r="AM101" s="22" t="s">
        <v>305</v>
      </c>
      <c r="AN101" s="23"/>
      <c r="AO101" s="78">
        <v>1.1100000000000001</v>
      </c>
      <c r="AP101" s="24">
        <f t="shared" si="35"/>
        <v>0</v>
      </c>
      <c r="AQ101" s="21"/>
      <c r="AR101" s="22" t="s">
        <v>305</v>
      </c>
      <c r="AS101" s="23">
        <v>35</v>
      </c>
      <c r="AT101" s="78">
        <v>1.1100000000000001</v>
      </c>
      <c r="AU101" s="24">
        <f t="shared" si="8"/>
        <v>38.85</v>
      </c>
      <c r="AV101" s="21"/>
      <c r="AW101" s="22" t="s">
        <v>305</v>
      </c>
      <c r="AX101" s="23">
        <v>150</v>
      </c>
      <c r="AY101" s="78">
        <v>1.1100000000000001</v>
      </c>
      <c r="AZ101" s="24">
        <f t="shared" si="9"/>
        <v>166.50000000000003</v>
      </c>
      <c r="BA101" s="21"/>
      <c r="BB101" s="24"/>
      <c r="BC101" s="23"/>
      <c r="BD101" s="24"/>
      <c r="BE101" s="24">
        <f t="shared" si="10"/>
        <v>0</v>
      </c>
      <c r="BF101" s="21"/>
      <c r="BG101" s="24"/>
      <c r="BH101" s="23"/>
      <c r="BI101" s="24"/>
      <c r="BJ101" s="24">
        <f t="shared" si="37"/>
        <v>0</v>
      </c>
      <c r="BK101" s="21"/>
      <c r="BL101" s="24"/>
      <c r="BM101" s="23"/>
      <c r="BN101" s="24"/>
      <c r="BO101" s="24">
        <f t="shared" si="12"/>
        <v>0</v>
      </c>
      <c r="BP101" s="21"/>
      <c r="BQ101" s="24"/>
      <c r="BR101" s="23"/>
      <c r="BS101" s="24"/>
      <c r="BT101" s="24">
        <f t="shared" si="13"/>
        <v>0</v>
      </c>
      <c r="BU101" s="21"/>
      <c r="BV101" s="24"/>
      <c r="BW101" s="23"/>
      <c r="BX101" s="24"/>
      <c r="BY101" s="24">
        <f t="shared" si="14"/>
        <v>0</v>
      </c>
      <c r="BZ101" s="21"/>
      <c r="CA101" s="24"/>
      <c r="CB101" s="23"/>
      <c r="CC101" s="24"/>
      <c r="CD101" s="24">
        <f t="shared" si="15"/>
        <v>0</v>
      </c>
      <c r="CE101" s="21"/>
      <c r="CF101" s="24"/>
      <c r="CG101" s="23"/>
      <c r="CH101" s="24"/>
      <c r="CI101" s="24">
        <f t="shared" si="16"/>
        <v>0</v>
      </c>
      <c r="CJ101" s="21"/>
      <c r="CK101" s="24"/>
      <c r="CL101" s="23"/>
      <c r="CM101" s="24"/>
      <c r="CN101" s="24">
        <f t="shared" si="17"/>
        <v>0</v>
      </c>
      <c r="CO101" s="21"/>
      <c r="CP101" s="24"/>
      <c r="CQ101" s="23"/>
      <c r="CR101" s="24"/>
      <c r="CS101" s="24">
        <f t="shared" si="18"/>
        <v>0</v>
      </c>
      <c r="CT101" s="21"/>
      <c r="CU101" s="24">
        <f t="shared" si="31"/>
        <v>205</v>
      </c>
      <c r="CV101" s="24">
        <f t="shared" si="29"/>
        <v>1.1100000000000001</v>
      </c>
      <c r="CW101" s="24">
        <f t="shared" si="36"/>
        <v>227.55000000000004</v>
      </c>
      <c r="CX101" s="22" t="s">
        <v>305</v>
      </c>
    </row>
    <row r="102" spans="1:102" ht="45" x14ac:dyDescent="0.2">
      <c r="A102" s="37" t="s">
        <v>25</v>
      </c>
      <c r="B102" s="56" t="s">
        <v>250</v>
      </c>
      <c r="C102" s="57" t="s">
        <v>80</v>
      </c>
      <c r="D102" s="21"/>
      <c r="E102" s="22" t="s">
        <v>305</v>
      </c>
      <c r="F102" s="74">
        <v>0</v>
      </c>
      <c r="G102" s="78">
        <v>205.33</v>
      </c>
      <c r="H102" s="75">
        <f t="shared" si="0"/>
        <v>0</v>
      </c>
      <c r="I102" s="21"/>
      <c r="J102" s="22" t="s">
        <v>305</v>
      </c>
      <c r="K102" s="22">
        <v>10</v>
      </c>
      <c r="L102" s="78">
        <v>205.33</v>
      </c>
      <c r="M102" s="24">
        <f t="shared" si="24"/>
        <v>2053.3000000000002</v>
      </c>
      <c r="N102" s="21"/>
      <c r="O102" s="22" t="s">
        <v>305</v>
      </c>
      <c r="P102" s="23">
        <v>10</v>
      </c>
      <c r="Q102" s="78">
        <v>205.33</v>
      </c>
      <c r="R102" s="24">
        <f t="shared" si="2"/>
        <v>2053.3000000000002</v>
      </c>
      <c r="S102" s="21"/>
      <c r="T102" s="22" t="s">
        <v>305</v>
      </c>
      <c r="U102" s="23"/>
      <c r="V102" s="78">
        <v>205.33</v>
      </c>
      <c r="W102" s="24">
        <f t="shared" si="3"/>
        <v>0</v>
      </c>
      <c r="X102" s="21"/>
      <c r="Y102" s="22" t="s">
        <v>305</v>
      </c>
      <c r="Z102" s="23"/>
      <c r="AA102" s="78">
        <v>205.33</v>
      </c>
      <c r="AB102" s="24">
        <f t="shared" si="4"/>
        <v>0</v>
      </c>
      <c r="AC102" s="21"/>
      <c r="AD102" s="22" t="s">
        <v>305</v>
      </c>
      <c r="AE102" s="23"/>
      <c r="AF102" s="78">
        <v>205.33</v>
      </c>
      <c r="AG102" s="24">
        <f t="shared" si="5"/>
        <v>0</v>
      </c>
      <c r="AH102" s="21"/>
      <c r="AI102" s="22" t="s">
        <v>305</v>
      </c>
      <c r="AJ102" s="23"/>
      <c r="AK102" s="78">
        <v>205.33</v>
      </c>
      <c r="AL102" s="24">
        <f t="shared" si="6"/>
        <v>0</v>
      </c>
      <c r="AM102" s="22" t="s">
        <v>305</v>
      </c>
      <c r="AN102" s="23"/>
      <c r="AO102" s="78">
        <v>205.33</v>
      </c>
      <c r="AP102" s="24">
        <f t="shared" si="35"/>
        <v>0</v>
      </c>
      <c r="AQ102" s="21"/>
      <c r="AR102" s="22" t="s">
        <v>305</v>
      </c>
      <c r="AS102" s="23">
        <v>300</v>
      </c>
      <c r="AT102" s="78">
        <v>205.33</v>
      </c>
      <c r="AU102" s="24">
        <f t="shared" si="8"/>
        <v>61599.000000000007</v>
      </c>
      <c r="AV102" s="21"/>
      <c r="AW102" s="22" t="s">
        <v>305</v>
      </c>
      <c r="AX102" s="23">
        <v>20</v>
      </c>
      <c r="AY102" s="78">
        <v>205.33</v>
      </c>
      <c r="AZ102" s="24">
        <f t="shared" si="9"/>
        <v>4106.6000000000004</v>
      </c>
      <c r="BA102" s="21"/>
      <c r="BB102" s="24"/>
      <c r="BC102" s="23"/>
      <c r="BD102" s="24"/>
      <c r="BE102" s="24">
        <f t="shared" si="10"/>
        <v>0</v>
      </c>
      <c r="BF102" s="21"/>
      <c r="BG102" s="24"/>
      <c r="BH102" s="23"/>
      <c r="BI102" s="24"/>
      <c r="BJ102" s="24">
        <f t="shared" si="37"/>
        <v>0</v>
      </c>
      <c r="BK102" s="21"/>
      <c r="BL102" s="24"/>
      <c r="BM102" s="23"/>
      <c r="BN102" s="24"/>
      <c r="BO102" s="24">
        <f t="shared" si="12"/>
        <v>0</v>
      </c>
      <c r="BP102" s="21"/>
      <c r="BQ102" s="24"/>
      <c r="BR102" s="23"/>
      <c r="BS102" s="24"/>
      <c r="BT102" s="24">
        <f t="shared" si="13"/>
        <v>0</v>
      </c>
      <c r="BU102" s="21"/>
      <c r="BV102" s="24"/>
      <c r="BW102" s="23"/>
      <c r="BX102" s="24"/>
      <c r="BY102" s="24">
        <f t="shared" si="14"/>
        <v>0</v>
      </c>
      <c r="BZ102" s="21"/>
      <c r="CA102" s="24"/>
      <c r="CB102" s="23"/>
      <c r="CC102" s="24"/>
      <c r="CD102" s="24">
        <f t="shared" si="15"/>
        <v>0</v>
      </c>
      <c r="CE102" s="21"/>
      <c r="CF102" s="24"/>
      <c r="CG102" s="23"/>
      <c r="CH102" s="24"/>
      <c r="CI102" s="24">
        <f t="shared" si="16"/>
        <v>0</v>
      </c>
      <c r="CJ102" s="21"/>
      <c r="CK102" s="24"/>
      <c r="CL102" s="23"/>
      <c r="CM102" s="24"/>
      <c r="CN102" s="24">
        <f t="shared" si="17"/>
        <v>0</v>
      </c>
      <c r="CO102" s="21"/>
      <c r="CP102" s="24"/>
      <c r="CQ102" s="23"/>
      <c r="CR102" s="24"/>
      <c r="CS102" s="24">
        <f t="shared" si="18"/>
        <v>0</v>
      </c>
      <c r="CT102" s="21"/>
      <c r="CU102" s="24">
        <f t="shared" si="31"/>
        <v>340</v>
      </c>
      <c r="CV102" s="24">
        <f t="shared" si="29"/>
        <v>205.33000000000004</v>
      </c>
      <c r="CW102" s="24">
        <f t="shared" si="36"/>
        <v>69812.200000000012</v>
      </c>
      <c r="CX102" s="22" t="s">
        <v>305</v>
      </c>
    </row>
    <row r="103" spans="1:102" ht="45" x14ac:dyDescent="0.2">
      <c r="A103" s="37" t="s">
        <v>25</v>
      </c>
      <c r="B103" s="56" t="s">
        <v>251</v>
      </c>
      <c r="C103" s="57" t="s">
        <v>80</v>
      </c>
      <c r="D103" s="21"/>
      <c r="E103" s="22" t="s">
        <v>305</v>
      </c>
      <c r="F103" s="74">
        <v>0</v>
      </c>
      <c r="G103" s="78">
        <v>109.55</v>
      </c>
      <c r="H103" s="75">
        <f t="shared" si="0"/>
        <v>0</v>
      </c>
      <c r="I103" s="21"/>
      <c r="J103" s="22" t="s">
        <v>305</v>
      </c>
      <c r="K103" s="22">
        <v>2</v>
      </c>
      <c r="L103" s="78">
        <v>109.55</v>
      </c>
      <c r="M103" s="24">
        <f t="shared" si="24"/>
        <v>219.1</v>
      </c>
      <c r="N103" s="21"/>
      <c r="O103" s="22" t="s">
        <v>305</v>
      </c>
      <c r="P103" s="23">
        <v>8</v>
      </c>
      <c r="Q103" s="78">
        <v>109.55</v>
      </c>
      <c r="R103" s="24">
        <f t="shared" si="2"/>
        <v>876.4</v>
      </c>
      <c r="S103" s="21"/>
      <c r="T103" s="22" t="s">
        <v>305</v>
      </c>
      <c r="U103" s="23"/>
      <c r="V103" s="78">
        <v>109.55</v>
      </c>
      <c r="W103" s="24">
        <f t="shared" si="3"/>
        <v>0</v>
      </c>
      <c r="X103" s="21"/>
      <c r="Y103" s="22" t="s">
        <v>305</v>
      </c>
      <c r="Z103" s="23"/>
      <c r="AA103" s="78">
        <v>109.55</v>
      </c>
      <c r="AB103" s="24">
        <f t="shared" si="4"/>
        <v>0</v>
      </c>
      <c r="AC103" s="21"/>
      <c r="AD103" s="22" t="s">
        <v>305</v>
      </c>
      <c r="AE103" s="23"/>
      <c r="AF103" s="78">
        <v>109.55</v>
      </c>
      <c r="AG103" s="24">
        <f t="shared" si="5"/>
        <v>0</v>
      </c>
      <c r="AH103" s="21"/>
      <c r="AI103" s="22" t="s">
        <v>305</v>
      </c>
      <c r="AJ103" s="23"/>
      <c r="AK103" s="78">
        <v>109.55</v>
      </c>
      <c r="AL103" s="24">
        <f t="shared" si="6"/>
        <v>0</v>
      </c>
      <c r="AM103" s="22" t="s">
        <v>305</v>
      </c>
      <c r="AN103" s="23"/>
      <c r="AO103" s="78">
        <v>109.55</v>
      </c>
      <c r="AP103" s="24">
        <f t="shared" si="35"/>
        <v>0</v>
      </c>
      <c r="AQ103" s="21"/>
      <c r="AR103" s="22" t="s">
        <v>305</v>
      </c>
      <c r="AS103" s="23">
        <v>2000</v>
      </c>
      <c r="AT103" s="78">
        <v>109.55</v>
      </c>
      <c r="AU103" s="24">
        <f t="shared" si="8"/>
        <v>219100</v>
      </c>
      <c r="AV103" s="21"/>
      <c r="AW103" s="22" t="s">
        <v>305</v>
      </c>
      <c r="AX103" s="23">
        <v>20</v>
      </c>
      <c r="AY103" s="78">
        <v>109.55</v>
      </c>
      <c r="AZ103" s="24">
        <f t="shared" si="9"/>
        <v>2191</v>
      </c>
      <c r="BA103" s="21"/>
      <c r="BB103" s="24"/>
      <c r="BC103" s="23"/>
      <c r="BD103" s="24"/>
      <c r="BE103" s="24">
        <f t="shared" si="10"/>
        <v>0</v>
      </c>
      <c r="BF103" s="21"/>
      <c r="BG103" s="24"/>
      <c r="BH103" s="23"/>
      <c r="BI103" s="24"/>
      <c r="BJ103" s="24">
        <f t="shared" si="37"/>
        <v>0</v>
      </c>
      <c r="BK103" s="21"/>
      <c r="BL103" s="24"/>
      <c r="BM103" s="23"/>
      <c r="BN103" s="24"/>
      <c r="BO103" s="24">
        <f t="shared" si="12"/>
        <v>0</v>
      </c>
      <c r="BP103" s="21"/>
      <c r="BQ103" s="24"/>
      <c r="BR103" s="23"/>
      <c r="BS103" s="24"/>
      <c r="BT103" s="24">
        <f t="shared" si="13"/>
        <v>0</v>
      </c>
      <c r="BU103" s="21"/>
      <c r="BV103" s="24"/>
      <c r="BW103" s="23"/>
      <c r="BX103" s="24"/>
      <c r="BY103" s="24">
        <f t="shared" si="14"/>
        <v>0</v>
      </c>
      <c r="BZ103" s="21"/>
      <c r="CA103" s="24"/>
      <c r="CB103" s="23"/>
      <c r="CC103" s="24"/>
      <c r="CD103" s="24">
        <f t="shared" si="15"/>
        <v>0</v>
      </c>
      <c r="CE103" s="21"/>
      <c r="CF103" s="24"/>
      <c r="CG103" s="23"/>
      <c r="CH103" s="24"/>
      <c r="CI103" s="24">
        <f t="shared" si="16"/>
        <v>0</v>
      </c>
      <c r="CJ103" s="21"/>
      <c r="CK103" s="24"/>
      <c r="CL103" s="23"/>
      <c r="CM103" s="24"/>
      <c r="CN103" s="24">
        <f t="shared" si="17"/>
        <v>0</v>
      </c>
      <c r="CO103" s="21"/>
      <c r="CP103" s="24"/>
      <c r="CQ103" s="23"/>
      <c r="CR103" s="24"/>
      <c r="CS103" s="24">
        <f t="shared" si="18"/>
        <v>0</v>
      </c>
      <c r="CT103" s="21"/>
      <c r="CU103" s="24">
        <f t="shared" si="31"/>
        <v>2030</v>
      </c>
      <c r="CV103" s="24">
        <f t="shared" si="29"/>
        <v>109.55</v>
      </c>
      <c r="CW103" s="24">
        <f t="shared" si="36"/>
        <v>222386.5</v>
      </c>
      <c r="CX103" s="22" t="s">
        <v>305</v>
      </c>
    </row>
    <row r="104" spans="1:102" ht="33.75" x14ac:dyDescent="0.2">
      <c r="A104" s="38" t="s">
        <v>25</v>
      </c>
      <c r="B104" s="56" t="s">
        <v>252</v>
      </c>
      <c r="C104" s="57" t="s">
        <v>79</v>
      </c>
      <c r="D104" s="21"/>
      <c r="E104" s="22" t="s">
        <v>305</v>
      </c>
      <c r="F104" s="74">
        <v>0</v>
      </c>
      <c r="G104" s="78">
        <v>1.59</v>
      </c>
      <c r="H104" s="75">
        <f t="shared" si="0"/>
        <v>0</v>
      </c>
      <c r="I104" s="21"/>
      <c r="J104" s="22" t="s">
        <v>305</v>
      </c>
      <c r="K104" s="22"/>
      <c r="L104" s="78">
        <v>1.59</v>
      </c>
      <c r="M104" s="24">
        <f t="shared" si="24"/>
        <v>0</v>
      </c>
      <c r="N104" s="21"/>
      <c r="O104" s="22" t="s">
        <v>305</v>
      </c>
      <c r="P104" s="23"/>
      <c r="Q104" s="78">
        <v>1.59</v>
      </c>
      <c r="R104" s="24">
        <f t="shared" si="2"/>
        <v>0</v>
      </c>
      <c r="S104" s="21"/>
      <c r="T104" s="22" t="s">
        <v>305</v>
      </c>
      <c r="U104" s="23"/>
      <c r="V104" s="78">
        <v>1.59</v>
      </c>
      <c r="W104" s="24">
        <f t="shared" si="3"/>
        <v>0</v>
      </c>
      <c r="X104" s="21"/>
      <c r="Y104" s="22" t="s">
        <v>305</v>
      </c>
      <c r="Z104" s="23"/>
      <c r="AA104" s="78">
        <v>1.59</v>
      </c>
      <c r="AB104" s="24">
        <f t="shared" si="4"/>
        <v>0</v>
      </c>
      <c r="AC104" s="21"/>
      <c r="AD104" s="22" t="s">
        <v>305</v>
      </c>
      <c r="AE104" s="23"/>
      <c r="AF104" s="78">
        <v>1.59</v>
      </c>
      <c r="AG104" s="24">
        <f t="shared" si="5"/>
        <v>0</v>
      </c>
      <c r="AH104" s="21"/>
      <c r="AI104" s="22" t="s">
        <v>305</v>
      </c>
      <c r="AJ104" s="23"/>
      <c r="AK104" s="78">
        <v>1.59</v>
      </c>
      <c r="AL104" s="24">
        <f t="shared" si="6"/>
        <v>0</v>
      </c>
      <c r="AM104" s="22" t="s">
        <v>305</v>
      </c>
      <c r="AN104" s="23"/>
      <c r="AO104" s="78">
        <v>1.59</v>
      </c>
      <c r="AP104" s="24">
        <f t="shared" si="35"/>
        <v>0</v>
      </c>
      <c r="AQ104" s="21"/>
      <c r="AR104" s="22" t="s">
        <v>305</v>
      </c>
      <c r="AS104" s="23">
        <v>200</v>
      </c>
      <c r="AT104" s="78">
        <v>1.59</v>
      </c>
      <c r="AU104" s="24">
        <f t="shared" si="8"/>
        <v>318</v>
      </c>
      <c r="AV104" s="21"/>
      <c r="AW104" s="22" t="s">
        <v>305</v>
      </c>
      <c r="AX104" s="23">
        <v>20</v>
      </c>
      <c r="AY104" s="78">
        <v>1.59</v>
      </c>
      <c r="AZ104" s="24">
        <f t="shared" si="9"/>
        <v>31.8</v>
      </c>
      <c r="BA104" s="21"/>
      <c r="BB104" s="24"/>
      <c r="BC104" s="23"/>
      <c r="BD104" s="24"/>
      <c r="BE104" s="24">
        <f t="shared" si="10"/>
        <v>0</v>
      </c>
      <c r="BF104" s="21"/>
      <c r="BG104" s="24"/>
      <c r="BH104" s="23"/>
      <c r="BI104" s="24"/>
      <c r="BJ104" s="24">
        <f t="shared" si="37"/>
        <v>0</v>
      </c>
      <c r="BK104" s="21"/>
      <c r="BL104" s="24"/>
      <c r="BM104" s="23"/>
      <c r="BN104" s="24"/>
      <c r="BO104" s="24">
        <f t="shared" si="12"/>
        <v>0</v>
      </c>
      <c r="BP104" s="21"/>
      <c r="BQ104" s="24"/>
      <c r="BR104" s="23"/>
      <c r="BS104" s="24"/>
      <c r="BT104" s="24">
        <f t="shared" si="13"/>
        <v>0</v>
      </c>
      <c r="BU104" s="21"/>
      <c r="BV104" s="24"/>
      <c r="BW104" s="23"/>
      <c r="BX104" s="24"/>
      <c r="BY104" s="24">
        <f t="shared" si="14"/>
        <v>0</v>
      </c>
      <c r="BZ104" s="21"/>
      <c r="CA104" s="24"/>
      <c r="CB104" s="23"/>
      <c r="CC104" s="24"/>
      <c r="CD104" s="24">
        <f t="shared" si="15"/>
        <v>0</v>
      </c>
      <c r="CE104" s="21"/>
      <c r="CF104" s="24"/>
      <c r="CG104" s="23"/>
      <c r="CH104" s="24"/>
      <c r="CI104" s="24">
        <f t="shared" si="16"/>
        <v>0</v>
      </c>
      <c r="CJ104" s="21"/>
      <c r="CK104" s="24"/>
      <c r="CL104" s="23"/>
      <c r="CM104" s="24"/>
      <c r="CN104" s="24">
        <f t="shared" si="17"/>
        <v>0</v>
      </c>
      <c r="CO104" s="21"/>
      <c r="CP104" s="24"/>
      <c r="CQ104" s="23"/>
      <c r="CR104" s="24"/>
      <c r="CS104" s="24">
        <f t="shared" si="18"/>
        <v>0</v>
      </c>
      <c r="CT104" s="21"/>
      <c r="CU104" s="24">
        <f t="shared" si="31"/>
        <v>220</v>
      </c>
      <c r="CV104" s="24">
        <f t="shared" si="29"/>
        <v>1.59</v>
      </c>
      <c r="CW104" s="24">
        <f t="shared" si="36"/>
        <v>349.8</v>
      </c>
      <c r="CX104" s="22" t="s">
        <v>305</v>
      </c>
    </row>
    <row r="105" spans="1:102" ht="33.75" x14ac:dyDescent="0.2">
      <c r="A105" s="38" t="s">
        <v>25</v>
      </c>
      <c r="B105" s="56" t="s">
        <v>253</v>
      </c>
      <c r="C105" s="57" t="s">
        <v>80</v>
      </c>
      <c r="D105" s="21"/>
      <c r="E105" s="22" t="s">
        <v>305</v>
      </c>
      <c r="F105" s="74">
        <v>0</v>
      </c>
      <c r="G105" s="78">
        <v>2.2799999999999998</v>
      </c>
      <c r="H105" s="75">
        <f t="shared" si="0"/>
        <v>0</v>
      </c>
      <c r="I105" s="21"/>
      <c r="J105" s="22" t="s">
        <v>305</v>
      </c>
      <c r="K105" s="22"/>
      <c r="L105" s="78">
        <v>2.2799999999999998</v>
      </c>
      <c r="M105" s="24">
        <f t="shared" si="24"/>
        <v>0</v>
      </c>
      <c r="N105" s="21"/>
      <c r="O105" s="22" t="s">
        <v>305</v>
      </c>
      <c r="P105" s="23">
        <v>700</v>
      </c>
      <c r="Q105" s="78">
        <v>2.2799999999999998</v>
      </c>
      <c r="R105" s="24">
        <f t="shared" si="2"/>
        <v>1595.9999999999998</v>
      </c>
      <c r="S105" s="21"/>
      <c r="T105" s="22" t="s">
        <v>305</v>
      </c>
      <c r="U105" s="23"/>
      <c r="V105" s="78">
        <v>2.2799999999999998</v>
      </c>
      <c r="W105" s="24">
        <f t="shared" si="3"/>
        <v>0</v>
      </c>
      <c r="X105" s="21"/>
      <c r="Y105" s="22" t="s">
        <v>305</v>
      </c>
      <c r="Z105" s="23"/>
      <c r="AA105" s="78">
        <v>2.2799999999999998</v>
      </c>
      <c r="AB105" s="24">
        <f t="shared" si="4"/>
        <v>0</v>
      </c>
      <c r="AC105" s="21"/>
      <c r="AD105" s="22" t="s">
        <v>305</v>
      </c>
      <c r="AE105" s="23"/>
      <c r="AF105" s="78">
        <v>2.2799999999999998</v>
      </c>
      <c r="AG105" s="24">
        <f t="shared" si="5"/>
        <v>0</v>
      </c>
      <c r="AH105" s="21"/>
      <c r="AI105" s="22" t="s">
        <v>305</v>
      </c>
      <c r="AJ105" s="23"/>
      <c r="AK105" s="78">
        <v>2.2799999999999998</v>
      </c>
      <c r="AL105" s="24">
        <f t="shared" si="6"/>
        <v>0</v>
      </c>
      <c r="AM105" s="22" t="s">
        <v>305</v>
      </c>
      <c r="AN105" s="23"/>
      <c r="AO105" s="78">
        <v>2.2799999999999998</v>
      </c>
      <c r="AP105" s="24">
        <f t="shared" si="35"/>
        <v>0</v>
      </c>
      <c r="AQ105" s="21"/>
      <c r="AR105" s="22" t="s">
        <v>305</v>
      </c>
      <c r="AS105" s="23">
        <v>300</v>
      </c>
      <c r="AT105" s="78">
        <v>2.2799999999999998</v>
      </c>
      <c r="AU105" s="24">
        <f t="shared" si="8"/>
        <v>683.99999999999989</v>
      </c>
      <c r="AV105" s="21"/>
      <c r="AW105" s="22" t="s">
        <v>305</v>
      </c>
      <c r="AX105" s="23">
        <v>20</v>
      </c>
      <c r="AY105" s="78">
        <v>2.2799999999999998</v>
      </c>
      <c r="AZ105" s="24">
        <f t="shared" si="9"/>
        <v>45.599999999999994</v>
      </c>
      <c r="BA105" s="21"/>
      <c r="BB105" s="24"/>
      <c r="BC105" s="23"/>
      <c r="BD105" s="24"/>
      <c r="BE105" s="24">
        <f t="shared" si="10"/>
        <v>0</v>
      </c>
      <c r="BF105" s="21"/>
      <c r="BG105" s="24"/>
      <c r="BH105" s="23"/>
      <c r="BI105" s="24"/>
      <c r="BJ105" s="24">
        <f t="shared" si="37"/>
        <v>0</v>
      </c>
      <c r="BK105" s="21"/>
      <c r="BL105" s="24"/>
      <c r="BM105" s="23"/>
      <c r="BN105" s="24"/>
      <c r="BO105" s="24">
        <f t="shared" si="12"/>
        <v>0</v>
      </c>
      <c r="BP105" s="21"/>
      <c r="BQ105" s="24"/>
      <c r="BR105" s="23"/>
      <c r="BS105" s="24"/>
      <c r="BT105" s="24">
        <f t="shared" si="13"/>
        <v>0</v>
      </c>
      <c r="BU105" s="21"/>
      <c r="BV105" s="24"/>
      <c r="BW105" s="23"/>
      <c r="BX105" s="24"/>
      <c r="BY105" s="24">
        <f t="shared" si="14"/>
        <v>0</v>
      </c>
      <c r="BZ105" s="21"/>
      <c r="CA105" s="24"/>
      <c r="CB105" s="23"/>
      <c r="CC105" s="24"/>
      <c r="CD105" s="24">
        <f t="shared" si="15"/>
        <v>0</v>
      </c>
      <c r="CE105" s="21"/>
      <c r="CF105" s="24"/>
      <c r="CG105" s="23"/>
      <c r="CH105" s="24"/>
      <c r="CI105" s="24">
        <f t="shared" si="16"/>
        <v>0</v>
      </c>
      <c r="CJ105" s="21"/>
      <c r="CK105" s="24"/>
      <c r="CL105" s="23"/>
      <c r="CM105" s="24"/>
      <c r="CN105" s="24">
        <f t="shared" si="17"/>
        <v>0</v>
      </c>
      <c r="CO105" s="21"/>
      <c r="CP105" s="24"/>
      <c r="CQ105" s="23"/>
      <c r="CR105" s="24"/>
      <c r="CS105" s="24">
        <f t="shared" si="18"/>
        <v>0</v>
      </c>
      <c r="CT105" s="21"/>
      <c r="CU105" s="24">
        <f t="shared" si="31"/>
        <v>1020</v>
      </c>
      <c r="CV105" s="24">
        <f t="shared" si="29"/>
        <v>2.2799999999999994</v>
      </c>
      <c r="CW105" s="24">
        <f t="shared" si="36"/>
        <v>2325.5999999999995</v>
      </c>
      <c r="CX105" s="22" t="s">
        <v>305</v>
      </c>
    </row>
    <row r="106" spans="1:102" ht="22.5" x14ac:dyDescent="0.2">
      <c r="A106" s="37" t="s">
        <v>25</v>
      </c>
      <c r="B106" s="56" t="s">
        <v>64</v>
      </c>
      <c r="C106" s="57" t="s">
        <v>80</v>
      </c>
      <c r="D106" s="21"/>
      <c r="E106" s="22" t="s">
        <v>305</v>
      </c>
      <c r="F106" s="74">
        <v>0</v>
      </c>
      <c r="G106" s="78">
        <v>2.86</v>
      </c>
      <c r="H106" s="75">
        <f t="shared" si="0"/>
        <v>0</v>
      </c>
      <c r="I106" s="21"/>
      <c r="J106" s="22" t="s">
        <v>305</v>
      </c>
      <c r="K106" s="22">
        <v>2</v>
      </c>
      <c r="L106" s="78">
        <v>2.86</v>
      </c>
      <c r="M106" s="24">
        <f t="shared" si="24"/>
        <v>5.72</v>
      </c>
      <c r="N106" s="21"/>
      <c r="O106" s="22" t="s">
        <v>305</v>
      </c>
      <c r="P106" s="23">
        <v>30</v>
      </c>
      <c r="Q106" s="78">
        <v>2.86</v>
      </c>
      <c r="R106" s="24">
        <f t="shared" si="2"/>
        <v>85.8</v>
      </c>
      <c r="S106" s="21"/>
      <c r="T106" s="22" t="s">
        <v>305</v>
      </c>
      <c r="U106" s="23"/>
      <c r="V106" s="78">
        <v>2.86</v>
      </c>
      <c r="W106" s="24">
        <f t="shared" si="3"/>
        <v>0</v>
      </c>
      <c r="X106" s="21"/>
      <c r="Y106" s="22" t="s">
        <v>305</v>
      </c>
      <c r="Z106" s="23"/>
      <c r="AA106" s="78">
        <v>2.86</v>
      </c>
      <c r="AB106" s="24">
        <f t="shared" si="4"/>
        <v>0</v>
      </c>
      <c r="AC106" s="21"/>
      <c r="AD106" s="22" t="s">
        <v>305</v>
      </c>
      <c r="AE106" s="23"/>
      <c r="AF106" s="78">
        <v>2.86</v>
      </c>
      <c r="AG106" s="24">
        <f t="shared" si="5"/>
        <v>0</v>
      </c>
      <c r="AH106" s="21"/>
      <c r="AI106" s="22" t="s">
        <v>305</v>
      </c>
      <c r="AJ106" s="23"/>
      <c r="AK106" s="78">
        <v>2.86</v>
      </c>
      <c r="AL106" s="24">
        <f t="shared" si="6"/>
        <v>0</v>
      </c>
      <c r="AM106" s="22" t="s">
        <v>305</v>
      </c>
      <c r="AN106" s="23"/>
      <c r="AO106" s="78">
        <v>2.86</v>
      </c>
      <c r="AP106" s="24">
        <f t="shared" si="35"/>
        <v>0</v>
      </c>
      <c r="AQ106" s="21"/>
      <c r="AR106" s="22" t="s">
        <v>305</v>
      </c>
      <c r="AS106" s="23">
        <v>200</v>
      </c>
      <c r="AT106" s="78">
        <v>2.86</v>
      </c>
      <c r="AU106" s="24">
        <f t="shared" si="8"/>
        <v>572</v>
      </c>
      <c r="AV106" s="21"/>
      <c r="AW106" s="22" t="s">
        <v>305</v>
      </c>
      <c r="AX106" s="23"/>
      <c r="AY106" s="78">
        <v>2.86</v>
      </c>
      <c r="AZ106" s="24">
        <f t="shared" si="9"/>
        <v>0</v>
      </c>
      <c r="BA106" s="21"/>
      <c r="BB106" s="24"/>
      <c r="BC106" s="23"/>
      <c r="BD106" s="24"/>
      <c r="BE106" s="24">
        <f t="shared" si="10"/>
        <v>0</v>
      </c>
      <c r="BF106" s="21"/>
      <c r="BG106" s="24"/>
      <c r="BH106" s="23"/>
      <c r="BI106" s="24"/>
      <c r="BJ106" s="24">
        <f t="shared" si="37"/>
        <v>0</v>
      </c>
      <c r="BK106" s="21"/>
      <c r="BL106" s="24"/>
      <c r="BM106" s="23"/>
      <c r="BN106" s="24"/>
      <c r="BO106" s="24">
        <f t="shared" si="12"/>
        <v>0</v>
      </c>
      <c r="BP106" s="21"/>
      <c r="BQ106" s="24"/>
      <c r="BR106" s="23"/>
      <c r="BS106" s="24"/>
      <c r="BT106" s="24">
        <f t="shared" si="13"/>
        <v>0</v>
      </c>
      <c r="BU106" s="21"/>
      <c r="BV106" s="24"/>
      <c r="BW106" s="23"/>
      <c r="BX106" s="24"/>
      <c r="BY106" s="24">
        <f t="shared" si="14"/>
        <v>0</v>
      </c>
      <c r="BZ106" s="21"/>
      <c r="CA106" s="24"/>
      <c r="CB106" s="23"/>
      <c r="CC106" s="24"/>
      <c r="CD106" s="24">
        <f t="shared" si="15"/>
        <v>0</v>
      </c>
      <c r="CE106" s="21"/>
      <c r="CF106" s="24"/>
      <c r="CG106" s="23"/>
      <c r="CH106" s="24"/>
      <c r="CI106" s="24">
        <f t="shared" si="16"/>
        <v>0</v>
      </c>
      <c r="CJ106" s="21"/>
      <c r="CK106" s="24"/>
      <c r="CL106" s="23"/>
      <c r="CM106" s="24"/>
      <c r="CN106" s="24">
        <f t="shared" si="17"/>
        <v>0</v>
      </c>
      <c r="CO106" s="21"/>
      <c r="CP106" s="24"/>
      <c r="CQ106" s="23"/>
      <c r="CR106" s="24"/>
      <c r="CS106" s="24">
        <f t="shared" si="18"/>
        <v>0</v>
      </c>
      <c r="CT106" s="21"/>
      <c r="CU106" s="24">
        <f t="shared" ref="CU106:CU137" si="38">SUM(CQ106+CL106+CG106+CB106+BW106+BR106+BM106+BH106+BC106+AX106++AS106+AJ106+AE106+Z106+U106+P106+K106+F106)</f>
        <v>232</v>
      </c>
      <c r="CV106" s="24">
        <f t="shared" si="29"/>
        <v>2.86</v>
      </c>
      <c r="CW106" s="24">
        <f t="shared" si="36"/>
        <v>663.52</v>
      </c>
      <c r="CX106" s="22" t="s">
        <v>305</v>
      </c>
    </row>
    <row r="107" spans="1:102" ht="12.75" x14ac:dyDescent="0.2">
      <c r="A107" s="37" t="s">
        <v>25</v>
      </c>
      <c r="B107" s="56" t="s">
        <v>65</v>
      </c>
      <c r="C107" s="57" t="s">
        <v>80</v>
      </c>
      <c r="D107" s="21"/>
      <c r="E107" s="22" t="s">
        <v>305</v>
      </c>
      <c r="F107" s="74">
        <v>0</v>
      </c>
      <c r="G107" s="78">
        <v>0.65</v>
      </c>
      <c r="H107" s="75">
        <f t="shared" si="0"/>
        <v>0</v>
      </c>
      <c r="I107" s="21"/>
      <c r="J107" s="22" t="s">
        <v>305</v>
      </c>
      <c r="K107" s="22"/>
      <c r="L107" s="78">
        <v>0.65</v>
      </c>
      <c r="M107" s="24">
        <f t="shared" si="24"/>
        <v>0</v>
      </c>
      <c r="N107" s="21"/>
      <c r="O107" s="22" t="s">
        <v>305</v>
      </c>
      <c r="P107" s="23">
        <v>30</v>
      </c>
      <c r="Q107" s="78">
        <v>0.65</v>
      </c>
      <c r="R107" s="24">
        <f t="shared" si="2"/>
        <v>19.5</v>
      </c>
      <c r="S107" s="21"/>
      <c r="T107" s="22" t="s">
        <v>305</v>
      </c>
      <c r="U107" s="23"/>
      <c r="V107" s="78">
        <v>0.65</v>
      </c>
      <c r="W107" s="24">
        <f t="shared" si="3"/>
        <v>0</v>
      </c>
      <c r="X107" s="21"/>
      <c r="Y107" s="22" t="s">
        <v>305</v>
      </c>
      <c r="Z107" s="23"/>
      <c r="AA107" s="78">
        <v>0.65</v>
      </c>
      <c r="AB107" s="24">
        <f t="shared" si="4"/>
        <v>0</v>
      </c>
      <c r="AC107" s="21"/>
      <c r="AD107" s="22" t="s">
        <v>305</v>
      </c>
      <c r="AE107" s="23"/>
      <c r="AF107" s="78">
        <v>0.65</v>
      </c>
      <c r="AG107" s="24">
        <f t="shared" si="5"/>
        <v>0</v>
      </c>
      <c r="AH107" s="21"/>
      <c r="AI107" s="22" t="s">
        <v>305</v>
      </c>
      <c r="AJ107" s="23"/>
      <c r="AK107" s="78">
        <v>0.65</v>
      </c>
      <c r="AL107" s="24">
        <f t="shared" si="6"/>
        <v>0</v>
      </c>
      <c r="AM107" s="22" t="s">
        <v>305</v>
      </c>
      <c r="AN107" s="23"/>
      <c r="AO107" s="78">
        <v>0.65</v>
      </c>
      <c r="AP107" s="24">
        <f t="shared" si="35"/>
        <v>0</v>
      </c>
      <c r="AQ107" s="21"/>
      <c r="AR107" s="22" t="s">
        <v>305</v>
      </c>
      <c r="AS107" s="23">
        <v>200</v>
      </c>
      <c r="AT107" s="78">
        <v>0.65</v>
      </c>
      <c r="AU107" s="24">
        <f t="shared" si="8"/>
        <v>130</v>
      </c>
      <c r="AV107" s="21"/>
      <c r="AW107" s="22" t="s">
        <v>305</v>
      </c>
      <c r="AX107" s="23"/>
      <c r="AY107" s="78">
        <v>0.65</v>
      </c>
      <c r="AZ107" s="24">
        <f t="shared" si="9"/>
        <v>0</v>
      </c>
      <c r="BA107" s="21"/>
      <c r="BB107" s="24"/>
      <c r="BC107" s="23"/>
      <c r="BD107" s="24"/>
      <c r="BE107" s="24">
        <f t="shared" si="10"/>
        <v>0</v>
      </c>
      <c r="BF107" s="21"/>
      <c r="BG107" s="24"/>
      <c r="BH107" s="23"/>
      <c r="BI107" s="24"/>
      <c r="BJ107" s="24">
        <f t="shared" si="37"/>
        <v>0</v>
      </c>
      <c r="BK107" s="21"/>
      <c r="BL107" s="24"/>
      <c r="BM107" s="23"/>
      <c r="BN107" s="24"/>
      <c r="BO107" s="24">
        <f t="shared" si="12"/>
        <v>0</v>
      </c>
      <c r="BP107" s="21"/>
      <c r="BQ107" s="24"/>
      <c r="BR107" s="23"/>
      <c r="BS107" s="24"/>
      <c r="BT107" s="24">
        <f t="shared" si="13"/>
        <v>0</v>
      </c>
      <c r="BU107" s="21"/>
      <c r="BV107" s="24"/>
      <c r="BW107" s="23"/>
      <c r="BX107" s="24"/>
      <c r="BY107" s="24">
        <f t="shared" si="14"/>
        <v>0</v>
      </c>
      <c r="BZ107" s="21"/>
      <c r="CA107" s="24"/>
      <c r="CB107" s="23"/>
      <c r="CC107" s="24"/>
      <c r="CD107" s="24">
        <f t="shared" si="15"/>
        <v>0</v>
      </c>
      <c r="CE107" s="21"/>
      <c r="CF107" s="24"/>
      <c r="CG107" s="23"/>
      <c r="CH107" s="24"/>
      <c r="CI107" s="24">
        <f t="shared" si="16"/>
        <v>0</v>
      </c>
      <c r="CJ107" s="21"/>
      <c r="CK107" s="24"/>
      <c r="CL107" s="23"/>
      <c r="CM107" s="24"/>
      <c r="CN107" s="24">
        <f t="shared" si="17"/>
        <v>0</v>
      </c>
      <c r="CO107" s="21"/>
      <c r="CP107" s="24"/>
      <c r="CQ107" s="23"/>
      <c r="CR107" s="24"/>
      <c r="CS107" s="24">
        <f t="shared" si="18"/>
        <v>0</v>
      </c>
      <c r="CT107" s="21"/>
      <c r="CU107" s="24">
        <f t="shared" si="38"/>
        <v>230</v>
      </c>
      <c r="CV107" s="24">
        <f t="shared" si="29"/>
        <v>0.65</v>
      </c>
      <c r="CW107" s="24">
        <f t="shared" si="36"/>
        <v>149.5</v>
      </c>
      <c r="CX107" s="22" t="s">
        <v>305</v>
      </c>
    </row>
    <row r="108" spans="1:102" ht="33.75" x14ac:dyDescent="0.2">
      <c r="A108" s="37" t="s">
        <v>25</v>
      </c>
      <c r="B108" s="56" t="s">
        <v>254</v>
      </c>
      <c r="C108" s="57" t="s">
        <v>82</v>
      </c>
      <c r="D108" s="21"/>
      <c r="E108" s="22" t="s">
        <v>305</v>
      </c>
      <c r="F108" s="74">
        <v>20</v>
      </c>
      <c r="G108" s="78">
        <v>1.53</v>
      </c>
      <c r="H108" s="75">
        <f t="shared" si="0"/>
        <v>30.6</v>
      </c>
      <c r="I108" s="21"/>
      <c r="J108" s="22" t="s">
        <v>305</v>
      </c>
      <c r="K108" s="22">
        <v>3</v>
      </c>
      <c r="L108" s="78">
        <v>1.53</v>
      </c>
      <c r="M108" s="24">
        <f t="shared" si="24"/>
        <v>4.59</v>
      </c>
      <c r="N108" s="21"/>
      <c r="O108" s="22" t="s">
        <v>305</v>
      </c>
      <c r="P108" s="23">
        <v>60</v>
      </c>
      <c r="Q108" s="78">
        <v>1.53</v>
      </c>
      <c r="R108" s="24">
        <f t="shared" si="2"/>
        <v>91.8</v>
      </c>
      <c r="S108" s="21"/>
      <c r="T108" s="22" t="s">
        <v>305</v>
      </c>
      <c r="U108" s="23"/>
      <c r="V108" s="78">
        <v>1.53</v>
      </c>
      <c r="W108" s="24">
        <f t="shared" si="3"/>
        <v>0</v>
      </c>
      <c r="X108" s="21"/>
      <c r="Y108" s="22" t="s">
        <v>305</v>
      </c>
      <c r="Z108" s="23"/>
      <c r="AA108" s="78">
        <v>1.53</v>
      </c>
      <c r="AB108" s="24">
        <f t="shared" si="4"/>
        <v>0</v>
      </c>
      <c r="AC108" s="21"/>
      <c r="AD108" s="22" t="s">
        <v>305</v>
      </c>
      <c r="AE108" s="23"/>
      <c r="AF108" s="78">
        <v>1.53</v>
      </c>
      <c r="AG108" s="24">
        <f t="shared" si="5"/>
        <v>0</v>
      </c>
      <c r="AH108" s="21"/>
      <c r="AI108" s="22" t="s">
        <v>305</v>
      </c>
      <c r="AJ108" s="23"/>
      <c r="AK108" s="78">
        <v>1.53</v>
      </c>
      <c r="AL108" s="24">
        <f t="shared" si="6"/>
        <v>0</v>
      </c>
      <c r="AM108" s="22" t="s">
        <v>305</v>
      </c>
      <c r="AN108" s="23">
        <v>400</v>
      </c>
      <c r="AO108" s="78">
        <v>1.53</v>
      </c>
      <c r="AP108" s="24">
        <f t="shared" si="35"/>
        <v>612</v>
      </c>
      <c r="AQ108" s="21"/>
      <c r="AR108" s="22" t="s">
        <v>305</v>
      </c>
      <c r="AS108" s="23">
        <v>200</v>
      </c>
      <c r="AT108" s="78">
        <v>1.53</v>
      </c>
      <c r="AU108" s="24">
        <f t="shared" si="8"/>
        <v>306</v>
      </c>
      <c r="AV108" s="21"/>
      <c r="AW108" s="22" t="s">
        <v>305</v>
      </c>
      <c r="AX108" s="23">
        <v>100</v>
      </c>
      <c r="AY108" s="78">
        <v>1.53</v>
      </c>
      <c r="AZ108" s="24">
        <f t="shared" si="9"/>
        <v>153</v>
      </c>
      <c r="BA108" s="21"/>
      <c r="BB108" s="24"/>
      <c r="BC108" s="23"/>
      <c r="BD108" s="24"/>
      <c r="BE108" s="24">
        <f t="shared" si="10"/>
        <v>0</v>
      </c>
      <c r="BF108" s="21"/>
      <c r="BG108" s="24"/>
      <c r="BH108" s="23"/>
      <c r="BI108" s="24"/>
      <c r="BJ108" s="24">
        <f t="shared" si="37"/>
        <v>0</v>
      </c>
      <c r="BK108" s="21"/>
      <c r="BL108" s="24"/>
      <c r="BM108" s="23"/>
      <c r="BN108" s="24"/>
      <c r="BO108" s="24">
        <f t="shared" si="12"/>
        <v>0</v>
      </c>
      <c r="BP108" s="21"/>
      <c r="BQ108" s="24"/>
      <c r="BR108" s="23"/>
      <c r="BS108" s="24"/>
      <c r="BT108" s="24">
        <f t="shared" si="13"/>
        <v>0</v>
      </c>
      <c r="BU108" s="21"/>
      <c r="BV108" s="24"/>
      <c r="BW108" s="23"/>
      <c r="BX108" s="24"/>
      <c r="BY108" s="24">
        <f t="shared" si="14"/>
        <v>0</v>
      </c>
      <c r="BZ108" s="21"/>
      <c r="CA108" s="24"/>
      <c r="CB108" s="23"/>
      <c r="CC108" s="24"/>
      <c r="CD108" s="24">
        <f t="shared" si="15"/>
        <v>0</v>
      </c>
      <c r="CE108" s="21"/>
      <c r="CF108" s="24"/>
      <c r="CG108" s="23"/>
      <c r="CH108" s="24"/>
      <c r="CI108" s="24">
        <f t="shared" si="16"/>
        <v>0</v>
      </c>
      <c r="CJ108" s="21"/>
      <c r="CK108" s="24"/>
      <c r="CL108" s="23"/>
      <c r="CM108" s="24"/>
      <c r="CN108" s="24">
        <f t="shared" si="17"/>
        <v>0</v>
      </c>
      <c r="CO108" s="21"/>
      <c r="CP108" s="24"/>
      <c r="CQ108" s="23"/>
      <c r="CR108" s="24"/>
      <c r="CS108" s="24">
        <f t="shared" si="18"/>
        <v>0</v>
      </c>
      <c r="CT108" s="21"/>
      <c r="CU108" s="24">
        <f t="shared" si="38"/>
        <v>383</v>
      </c>
      <c r="CV108" s="24">
        <f t="shared" si="29"/>
        <v>1.53</v>
      </c>
      <c r="CW108" s="24">
        <f t="shared" si="36"/>
        <v>585.99</v>
      </c>
      <c r="CX108" s="22" t="s">
        <v>305</v>
      </c>
    </row>
    <row r="109" spans="1:102" ht="33.75" x14ac:dyDescent="0.2">
      <c r="A109" s="37" t="s">
        <v>25</v>
      </c>
      <c r="B109" s="56" t="s">
        <v>66</v>
      </c>
      <c r="C109" s="57" t="s">
        <v>82</v>
      </c>
      <c r="D109" s="21"/>
      <c r="E109" s="22" t="s">
        <v>305</v>
      </c>
      <c r="F109" s="74">
        <v>20</v>
      </c>
      <c r="G109" s="78">
        <v>1.47</v>
      </c>
      <c r="H109" s="75">
        <f t="shared" si="0"/>
        <v>29.4</v>
      </c>
      <c r="I109" s="21"/>
      <c r="J109" s="22" t="s">
        <v>305</v>
      </c>
      <c r="K109" s="22"/>
      <c r="L109" s="78">
        <v>1.47</v>
      </c>
      <c r="M109" s="24">
        <f t="shared" si="24"/>
        <v>0</v>
      </c>
      <c r="N109" s="21"/>
      <c r="O109" s="22" t="s">
        <v>305</v>
      </c>
      <c r="P109" s="23">
        <v>10</v>
      </c>
      <c r="Q109" s="78">
        <v>1.47</v>
      </c>
      <c r="R109" s="24">
        <f t="shared" si="2"/>
        <v>14.7</v>
      </c>
      <c r="S109" s="21"/>
      <c r="T109" s="22" t="s">
        <v>305</v>
      </c>
      <c r="U109" s="23">
        <v>12</v>
      </c>
      <c r="V109" s="78">
        <v>1.47</v>
      </c>
      <c r="W109" s="24">
        <f t="shared" si="3"/>
        <v>17.64</v>
      </c>
      <c r="X109" s="21"/>
      <c r="Y109" s="22" t="s">
        <v>305</v>
      </c>
      <c r="Z109" s="23">
        <v>100</v>
      </c>
      <c r="AA109" s="78">
        <v>1.47</v>
      </c>
      <c r="AB109" s="24">
        <f t="shared" si="4"/>
        <v>147</v>
      </c>
      <c r="AC109" s="21"/>
      <c r="AD109" s="22" t="s">
        <v>305</v>
      </c>
      <c r="AE109" s="23"/>
      <c r="AF109" s="78">
        <v>1.47</v>
      </c>
      <c r="AG109" s="24">
        <f t="shared" si="5"/>
        <v>0</v>
      </c>
      <c r="AH109" s="21"/>
      <c r="AI109" s="22" t="s">
        <v>305</v>
      </c>
      <c r="AJ109" s="23"/>
      <c r="AK109" s="78">
        <v>1.47</v>
      </c>
      <c r="AL109" s="24">
        <f t="shared" si="6"/>
        <v>0</v>
      </c>
      <c r="AM109" s="22" t="s">
        <v>305</v>
      </c>
      <c r="AN109" s="23">
        <v>30</v>
      </c>
      <c r="AO109" s="78">
        <v>1.47</v>
      </c>
      <c r="AP109" s="24">
        <f t="shared" si="35"/>
        <v>44.1</v>
      </c>
      <c r="AQ109" s="21"/>
      <c r="AR109" s="22" t="s">
        <v>305</v>
      </c>
      <c r="AS109" s="23">
        <v>200</v>
      </c>
      <c r="AT109" s="78">
        <v>1.47</v>
      </c>
      <c r="AU109" s="24">
        <f t="shared" si="8"/>
        <v>294</v>
      </c>
      <c r="AV109" s="21"/>
      <c r="AW109" s="22" t="s">
        <v>305</v>
      </c>
      <c r="AX109" s="23">
        <v>12</v>
      </c>
      <c r="AY109" s="78">
        <v>1.47</v>
      </c>
      <c r="AZ109" s="24">
        <f t="shared" si="9"/>
        <v>17.64</v>
      </c>
      <c r="BA109" s="21"/>
      <c r="BB109" s="24"/>
      <c r="BC109" s="23"/>
      <c r="BD109" s="24"/>
      <c r="BE109" s="24">
        <f t="shared" si="10"/>
        <v>0</v>
      </c>
      <c r="BF109" s="21"/>
      <c r="BG109" s="23"/>
      <c r="BH109" s="23"/>
      <c r="BI109" s="24"/>
      <c r="BJ109" s="24">
        <f t="shared" si="37"/>
        <v>0</v>
      </c>
      <c r="BK109" s="21"/>
      <c r="BL109" s="24"/>
      <c r="BM109" s="23"/>
      <c r="BN109" s="24"/>
      <c r="BO109" s="24">
        <f t="shared" si="12"/>
        <v>0</v>
      </c>
      <c r="BP109" s="21"/>
      <c r="BQ109" s="24"/>
      <c r="BR109" s="23"/>
      <c r="BS109" s="24"/>
      <c r="BT109" s="24">
        <f t="shared" si="13"/>
        <v>0</v>
      </c>
      <c r="BU109" s="21"/>
      <c r="BV109" s="24"/>
      <c r="BW109" s="23"/>
      <c r="BX109" s="24"/>
      <c r="BY109" s="24">
        <f t="shared" si="14"/>
        <v>0</v>
      </c>
      <c r="BZ109" s="21"/>
      <c r="CA109" s="24"/>
      <c r="CB109" s="23"/>
      <c r="CC109" s="24"/>
      <c r="CD109" s="24">
        <f t="shared" si="15"/>
        <v>0</v>
      </c>
      <c r="CE109" s="21"/>
      <c r="CF109" s="24"/>
      <c r="CG109" s="23"/>
      <c r="CH109" s="24"/>
      <c r="CI109" s="24">
        <f t="shared" si="16"/>
        <v>0</v>
      </c>
      <c r="CJ109" s="21"/>
      <c r="CK109" s="24"/>
      <c r="CL109" s="23"/>
      <c r="CM109" s="24"/>
      <c r="CN109" s="24">
        <f t="shared" si="17"/>
        <v>0</v>
      </c>
      <c r="CO109" s="21"/>
      <c r="CP109" s="24"/>
      <c r="CQ109" s="23"/>
      <c r="CR109" s="24"/>
      <c r="CS109" s="24">
        <f t="shared" si="18"/>
        <v>0</v>
      </c>
      <c r="CT109" s="21"/>
      <c r="CU109" s="24">
        <f t="shared" si="38"/>
        <v>354</v>
      </c>
      <c r="CV109" s="24">
        <f t="shared" si="29"/>
        <v>1.47</v>
      </c>
      <c r="CW109" s="24">
        <f t="shared" si="36"/>
        <v>520.38</v>
      </c>
      <c r="CX109" s="22" t="s">
        <v>305</v>
      </c>
    </row>
    <row r="110" spans="1:102" ht="33.75" x14ac:dyDescent="0.2">
      <c r="A110" s="37" t="s">
        <v>25</v>
      </c>
      <c r="B110" s="56" t="s">
        <v>255</v>
      </c>
      <c r="C110" s="57" t="s">
        <v>82</v>
      </c>
      <c r="D110" s="21"/>
      <c r="E110" s="22" t="s">
        <v>305</v>
      </c>
      <c r="F110" s="74">
        <v>20</v>
      </c>
      <c r="G110" s="78">
        <v>1.42</v>
      </c>
      <c r="H110" s="75">
        <f t="shared" si="0"/>
        <v>28.4</v>
      </c>
      <c r="I110" s="21"/>
      <c r="J110" s="22" t="s">
        <v>305</v>
      </c>
      <c r="K110" s="22"/>
      <c r="L110" s="78">
        <v>1.42</v>
      </c>
      <c r="M110" s="24">
        <f t="shared" si="24"/>
        <v>0</v>
      </c>
      <c r="N110" s="21"/>
      <c r="O110" s="22" t="s">
        <v>305</v>
      </c>
      <c r="P110" s="23"/>
      <c r="Q110" s="78">
        <v>1.42</v>
      </c>
      <c r="R110" s="24">
        <f t="shared" si="2"/>
        <v>0</v>
      </c>
      <c r="S110" s="21"/>
      <c r="T110" s="22" t="s">
        <v>305</v>
      </c>
      <c r="U110" s="23">
        <v>20</v>
      </c>
      <c r="V110" s="78">
        <v>1.42</v>
      </c>
      <c r="W110" s="24">
        <f t="shared" si="3"/>
        <v>28.4</v>
      </c>
      <c r="X110" s="21"/>
      <c r="Y110" s="22" t="s">
        <v>305</v>
      </c>
      <c r="Z110" s="23"/>
      <c r="AA110" s="78">
        <v>1.42</v>
      </c>
      <c r="AB110" s="24">
        <f t="shared" si="4"/>
        <v>0</v>
      </c>
      <c r="AC110" s="21"/>
      <c r="AD110" s="22" t="s">
        <v>305</v>
      </c>
      <c r="AE110" s="23"/>
      <c r="AF110" s="78">
        <v>1.42</v>
      </c>
      <c r="AG110" s="24">
        <f t="shared" si="5"/>
        <v>0</v>
      </c>
      <c r="AH110" s="21"/>
      <c r="AI110" s="22" t="s">
        <v>305</v>
      </c>
      <c r="AJ110" s="23"/>
      <c r="AK110" s="78">
        <v>1.42</v>
      </c>
      <c r="AL110" s="24">
        <f t="shared" si="6"/>
        <v>0</v>
      </c>
      <c r="AM110" s="22" t="s">
        <v>305</v>
      </c>
      <c r="AN110" s="23">
        <v>30</v>
      </c>
      <c r="AO110" s="78">
        <v>1.42</v>
      </c>
      <c r="AP110" s="24">
        <f t="shared" si="35"/>
        <v>42.599999999999994</v>
      </c>
      <c r="AQ110" s="21"/>
      <c r="AR110" s="22" t="s">
        <v>305</v>
      </c>
      <c r="AS110" s="23">
        <v>400</v>
      </c>
      <c r="AT110" s="78">
        <v>1.42</v>
      </c>
      <c r="AU110" s="24">
        <f t="shared" si="8"/>
        <v>568</v>
      </c>
      <c r="AV110" s="21"/>
      <c r="AW110" s="22" t="s">
        <v>305</v>
      </c>
      <c r="AX110" s="23">
        <v>8</v>
      </c>
      <c r="AY110" s="78">
        <v>1.42</v>
      </c>
      <c r="AZ110" s="24">
        <f t="shared" si="9"/>
        <v>11.36</v>
      </c>
      <c r="BA110" s="21"/>
      <c r="BB110" s="24"/>
      <c r="BC110" s="23"/>
      <c r="BD110" s="24"/>
      <c r="BE110" s="24">
        <f t="shared" si="10"/>
        <v>0</v>
      </c>
      <c r="BF110" s="21"/>
      <c r="BG110" s="24"/>
      <c r="BH110" s="23"/>
      <c r="BI110" s="24"/>
      <c r="BJ110" s="24">
        <f t="shared" si="37"/>
        <v>0</v>
      </c>
      <c r="BK110" s="21"/>
      <c r="BL110" s="24"/>
      <c r="BM110" s="23"/>
      <c r="BN110" s="24"/>
      <c r="BO110" s="24">
        <f t="shared" si="12"/>
        <v>0</v>
      </c>
      <c r="BP110" s="21"/>
      <c r="BQ110" s="24"/>
      <c r="BR110" s="23"/>
      <c r="BS110" s="24"/>
      <c r="BT110" s="24">
        <f t="shared" si="13"/>
        <v>0</v>
      </c>
      <c r="BU110" s="21"/>
      <c r="BV110" s="24"/>
      <c r="BW110" s="23"/>
      <c r="BX110" s="24"/>
      <c r="BY110" s="24">
        <f t="shared" si="14"/>
        <v>0</v>
      </c>
      <c r="BZ110" s="21"/>
      <c r="CA110" s="24"/>
      <c r="CB110" s="23"/>
      <c r="CC110" s="24"/>
      <c r="CD110" s="24">
        <f t="shared" si="15"/>
        <v>0</v>
      </c>
      <c r="CE110" s="21"/>
      <c r="CF110" s="24"/>
      <c r="CG110" s="23"/>
      <c r="CH110" s="24"/>
      <c r="CI110" s="24">
        <f t="shared" si="16"/>
        <v>0</v>
      </c>
      <c r="CJ110" s="21"/>
      <c r="CK110" s="24"/>
      <c r="CL110" s="23"/>
      <c r="CM110" s="24"/>
      <c r="CN110" s="24">
        <f t="shared" si="17"/>
        <v>0</v>
      </c>
      <c r="CO110" s="21"/>
      <c r="CP110" s="24"/>
      <c r="CQ110" s="23"/>
      <c r="CR110" s="24"/>
      <c r="CS110" s="24">
        <f t="shared" si="18"/>
        <v>0</v>
      </c>
      <c r="CT110" s="21"/>
      <c r="CU110" s="24">
        <f t="shared" si="38"/>
        <v>448</v>
      </c>
      <c r="CV110" s="24">
        <f t="shared" si="29"/>
        <v>1.42</v>
      </c>
      <c r="CW110" s="24">
        <f t="shared" si="36"/>
        <v>636.16</v>
      </c>
      <c r="CX110" s="22" t="s">
        <v>305</v>
      </c>
    </row>
    <row r="111" spans="1:102" ht="33.75" x14ac:dyDescent="0.2">
      <c r="A111" s="37" t="s">
        <v>25</v>
      </c>
      <c r="B111" s="56" t="s">
        <v>256</v>
      </c>
      <c r="C111" s="57" t="s">
        <v>82</v>
      </c>
      <c r="D111" s="21"/>
      <c r="E111" s="22" t="s">
        <v>305</v>
      </c>
      <c r="F111" s="74">
        <v>0</v>
      </c>
      <c r="G111" s="78">
        <v>1.43</v>
      </c>
      <c r="H111" s="75">
        <f t="shared" si="0"/>
        <v>0</v>
      </c>
      <c r="I111" s="21"/>
      <c r="J111" s="22" t="s">
        <v>305</v>
      </c>
      <c r="K111" s="22"/>
      <c r="L111" s="78">
        <v>1.43</v>
      </c>
      <c r="M111" s="24">
        <f t="shared" si="24"/>
        <v>0</v>
      </c>
      <c r="N111" s="21"/>
      <c r="O111" s="22" t="s">
        <v>305</v>
      </c>
      <c r="P111" s="23">
        <v>20</v>
      </c>
      <c r="Q111" s="78">
        <v>1.43</v>
      </c>
      <c r="R111" s="24">
        <f t="shared" si="2"/>
        <v>28.599999999999998</v>
      </c>
      <c r="S111" s="21"/>
      <c r="T111" s="22" t="s">
        <v>305</v>
      </c>
      <c r="U111" s="23"/>
      <c r="V111" s="78">
        <v>1.43</v>
      </c>
      <c r="W111" s="24">
        <f t="shared" si="3"/>
        <v>0</v>
      </c>
      <c r="X111" s="21"/>
      <c r="Y111" s="22" t="s">
        <v>305</v>
      </c>
      <c r="Z111" s="23"/>
      <c r="AA111" s="78">
        <v>1.43</v>
      </c>
      <c r="AB111" s="24">
        <f t="shared" si="4"/>
        <v>0</v>
      </c>
      <c r="AC111" s="21"/>
      <c r="AD111" s="22" t="s">
        <v>305</v>
      </c>
      <c r="AE111" s="23"/>
      <c r="AF111" s="78">
        <v>1.43</v>
      </c>
      <c r="AG111" s="24">
        <f t="shared" si="5"/>
        <v>0</v>
      </c>
      <c r="AH111" s="21"/>
      <c r="AI111" s="22" t="s">
        <v>305</v>
      </c>
      <c r="AJ111" s="23"/>
      <c r="AK111" s="78">
        <v>1.43</v>
      </c>
      <c r="AL111" s="24">
        <f t="shared" si="6"/>
        <v>0</v>
      </c>
      <c r="AM111" s="22" t="s">
        <v>305</v>
      </c>
      <c r="AN111" s="23"/>
      <c r="AO111" s="78">
        <v>1.43</v>
      </c>
      <c r="AP111" s="24">
        <f t="shared" si="35"/>
        <v>0</v>
      </c>
      <c r="AQ111" s="21"/>
      <c r="AR111" s="22" t="s">
        <v>305</v>
      </c>
      <c r="AS111" s="23">
        <v>50</v>
      </c>
      <c r="AT111" s="78">
        <v>1.43</v>
      </c>
      <c r="AU111" s="24">
        <f t="shared" si="8"/>
        <v>71.5</v>
      </c>
      <c r="AV111" s="21"/>
      <c r="AW111" s="22" t="s">
        <v>305</v>
      </c>
      <c r="AX111" s="23">
        <v>20</v>
      </c>
      <c r="AY111" s="78">
        <v>1.43</v>
      </c>
      <c r="AZ111" s="24">
        <f t="shared" si="9"/>
        <v>28.599999999999998</v>
      </c>
      <c r="BA111" s="21"/>
      <c r="BB111" s="24"/>
      <c r="BC111" s="23"/>
      <c r="BD111" s="24"/>
      <c r="BE111" s="24">
        <f t="shared" si="10"/>
        <v>0</v>
      </c>
      <c r="BF111" s="21"/>
      <c r="BG111" s="24"/>
      <c r="BH111" s="23"/>
      <c r="BI111" s="24"/>
      <c r="BJ111" s="24">
        <f t="shared" si="37"/>
        <v>0</v>
      </c>
      <c r="BK111" s="21"/>
      <c r="BL111" s="24"/>
      <c r="BM111" s="23"/>
      <c r="BN111" s="24"/>
      <c r="BO111" s="24">
        <f t="shared" si="12"/>
        <v>0</v>
      </c>
      <c r="BP111" s="21"/>
      <c r="BQ111" s="24"/>
      <c r="BR111" s="23"/>
      <c r="BS111" s="24"/>
      <c r="BT111" s="24">
        <f t="shared" si="13"/>
        <v>0</v>
      </c>
      <c r="BU111" s="21"/>
      <c r="BV111" s="24"/>
      <c r="BW111" s="23"/>
      <c r="BX111" s="24"/>
      <c r="BY111" s="24">
        <f t="shared" si="14"/>
        <v>0</v>
      </c>
      <c r="BZ111" s="21"/>
      <c r="CA111" s="24"/>
      <c r="CB111" s="23"/>
      <c r="CC111" s="24"/>
      <c r="CD111" s="24">
        <f t="shared" si="15"/>
        <v>0</v>
      </c>
      <c r="CE111" s="21"/>
      <c r="CF111" s="24"/>
      <c r="CG111" s="23"/>
      <c r="CH111" s="24"/>
      <c r="CI111" s="24">
        <f t="shared" si="16"/>
        <v>0</v>
      </c>
      <c r="CJ111" s="21"/>
      <c r="CK111" s="24"/>
      <c r="CL111" s="23"/>
      <c r="CM111" s="24"/>
      <c r="CN111" s="24">
        <f t="shared" si="17"/>
        <v>0</v>
      </c>
      <c r="CO111" s="21"/>
      <c r="CP111" s="24"/>
      <c r="CQ111" s="23"/>
      <c r="CR111" s="24"/>
      <c r="CS111" s="24">
        <f t="shared" si="18"/>
        <v>0</v>
      </c>
      <c r="CT111" s="21"/>
      <c r="CU111" s="24">
        <f t="shared" si="38"/>
        <v>90</v>
      </c>
      <c r="CV111" s="24">
        <f t="shared" si="29"/>
        <v>1.43</v>
      </c>
      <c r="CW111" s="24">
        <f t="shared" si="36"/>
        <v>128.69999999999999</v>
      </c>
      <c r="CX111" s="22" t="s">
        <v>305</v>
      </c>
    </row>
    <row r="112" spans="1:102" ht="45" x14ac:dyDescent="0.2">
      <c r="A112" s="37" t="s">
        <v>25</v>
      </c>
      <c r="B112" s="56" t="s">
        <v>295</v>
      </c>
      <c r="C112" s="57" t="s">
        <v>82</v>
      </c>
      <c r="D112" s="21"/>
      <c r="E112" s="22" t="s">
        <v>305</v>
      </c>
      <c r="F112" s="74">
        <v>0</v>
      </c>
      <c r="G112" s="78">
        <v>2.84</v>
      </c>
      <c r="H112" s="75">
        <f t="shared" si="0"/>
        <v>0</v>
      </c>
      <c r="I112" s="21"/>
      <c r="J112" s="22" t="s">
        <v>305</v>
      </c>
      <c r="K112" s="22"/>
      <c r="L112" s="78">
        <v>2.84</v>
      </c>
      <c r="M112" s="24">
        <f t="shared" si="24"/>
        <v>0</v>
      </c>
      <c r="N112" s="21"/>
      <c r="O112" s="22" t="s">
        <v>305</v>
      </c>
      <c r="P112" s="23"/>
      <c r="Q112" s="78">
        <v>2.84</v>
      </c>
      <c r="R112" s="24">
        <f t="shared" si="2"/>
        <v>0</v>
      </c>
      <c r="S112" s="21"/>
      <c r="T112" s="22" t="s">
        <v>305</v>
      </c>
      <c r="U112" s="23"/>
      <c r="V112" s="78">
        <v>2.84</v>
      </c>
      <c r="W112" s="24">
        <f t="shared" si="3"/>
        <v>0</v>
      </c>
      <c r="X112" s="21"/>
      <c r="Y112" s="22" t="s">
        <v>305</v>
      </c>
      <c r="Z112" s="23"/>
      <c r="AA112" s="78">
        <v>2.84</v>
      </c>
      <c r="AB112" s="24">
        <f t="shared" si="4"/>
        <v>0</v>
      </c>
      <c r="AC112" s="21"/>
      <c r="AD112" s="22" t="s">
        <v>305</v>
      </c>
      <c r="AE112" s="23"/>
      <c r="AF112" s="78">
        <v>2.84</v>
      </c>
      <c r="AG112" s="24">
        <f t="shared" si="5"/>
        <v>0</v>
      </c>
      <c r="AH112" s="21"/>
      <c r="AI112" s="22" t="s">
        <v>305</v>
      </c>
      <c r="AJ112" s="23"/>
      <c r="AK112" s="78">
        <v>2.84</v>
      </c>
      <c r="AL112" s="24">
        <f t="shared" si="6"/>
        <v>0</v>
      </c>
      <c r="AM112" s="22" t="s">
        <v>305</v>
      </c>
      <c r="AN112" s="23"/>
      <c r="AO112" s="78">
        <v>2.84</v>
      </c>
      <c r="AP112" s="24">
        <f t="shared" si="35"/>
        <v>0</v>
      </c>
      <c r="AQ112" s="21"/>
      <c r="AR112" s="22" t="s">
        <v>305</v>
      </c>
      <c r="AS112" s="23">
        <v>50</v>
      </c>
      <c r="AT112" s="78">
        <v>2.84</v>
      </c>
      <c r="AU112" s="24">
        <f t="shared" si="8"/>
        <v>142</v>
      </c>
      <c r="AV112" s="21"/>
      <c r="AW112" s="22" t="s">
        <v>305</v>
      </c>
      <c r="AX112" s="23">
        <v>10</v>
      </c>
      <c r="AY112" s="78">
        <v>2.84</v>
      </c>
      <c r="AZ112" s="24">
        <f t="shared" si="9"/>
        <v>28.4</v>
      </c>
      <c r="BA112" s="21"/>
      <c r="BB112" s="24"/>
      <c r="BC112" s="23"/>
      <c r="BD112" s="24"/>
      <c r="BE112" s="24">
        <f t="shared" si="10"/>
        <v>0</v>
      </c>
      <c r="BF112" s="21"/>
      <c r="BG112" s="24"/>
      <c r="BH112" s="23"/>
      <c r="BI112" s="24"/>
      <c r="BJ112" s="24">
        <f t="shared" si="37"/>
        <v>0</v>
      </c>
      <c r="BK112" s="21"/>
      <c r="BL112" s="24"/>
      <c r="BM112" s="23"/>
      <c r="BN112" s="24"/>
      <c r="BO112" s="24">
        <f t="shared" si="12"/>
        <v>0</v>
      </c>
      <c r="BP112" s="21"/>
      <c r="BQ112" s="24"/>
      <c r="BR112" s="23"/>
      <c r="BS112" s="24"/>
      <c r="BT112" s="24">
        <f t="shared" si="13"/>
        <v>0</v>
      </c>
      <c r="BU112" s="21"/>
      <c r="BV112" s="24"/>
      <c r="BW112" s="23"/>
      <c r="BX112" s="24"/>
      <c r="BY112" s="24">
        <f t="shared" si="14"/>
        <v>0</v>
      </c>
      <c r="BZ112" s="21"/>
      <c r="CA112" s="24"/>
      <c r="CB112" s="23"/>
      <c r="CC112" s="24"/>
      <c r="CD112" s="24">
        <f t="shared" si="15"/>
        <v>0</v>
      </c>
      <c r="CE112" s="21"/>
      <c r="CF112" s="24"/>
      <c r="CG112" s="23"/>
      <c r="CH112" s="24"/>
      <c r="CI112" s="24">
        <f t="shared" si="16"/>
        <v>0</v>
      </c>
      <c r="CJ112" s="21"/>
      <c r="CK112" s="24"/>
      <c r="CL112" s="23"/>
      <c r="CM112" s="24"/>
      <c r="CN112" s="24">
        <f t="shared" si="17"/>
        <v>0</v>
      </c>
      <c r="CO112" s="21"/>
      <c r="CP112" s="24"/>
      <c r="CQ112" s="23"/>
      <c r="CR112" s="24"/>
      <c r="CS112" s="24">
        <f t="shared" si="18"/>
        <v>0</v>
      </c>
      <c r="CT112" s="21"/>
      <c r="CU112" s="24">
        <f t="shared" si="38"/>
        <v>60</v>
      </c>
      <c r="CV112" s="24">
        <f t="shared" si="29"/>
        <v>2.8400000000000003</v>
      </c>
      <c r="CW112" s="24">
        <f t="shared" si="36"/>
        <v>170.4</v>
      </c>
      <c r="CX112" s="22" t="s">
        <v>305</v>
      </c>
    </row>
    <row r="113" spans="1:102" ht="45" x14ac:dyDescent="0.2">
      <c r="A113" s="37" t="s">
        <v>25</v>
      </c>
      <c r="B113" s="56" t="s">
        <v>257</v>
      </c>
      <c r="C113" s="57" t="s">
        <v>80</v>
      </c>
      <c r="D113" s="21"/>
      <c r="E113" s="22" t="s">
        <v>305</v>
      </c>
      <c r="F113" s="74">
        <v>10</v>
      </c>
      <c r="G113" s="78">
        <v>27.34</v>
      </c>
      <c r="H113" s="75">
        <f t="shared" si="0"/>
        <v>273.39999999999998</v>
      </c>
      <c r="I113" s="21"/>
      <c r="J113" s="22" t="s">
        <v>305</v>
      </c>
      <c r="K113" s="22">
        <v>3</v>
      </c>
      <c r="L113" s="78">
        <v>27.34</v>
      </c>
      <c r="M113" s="24">
        <f t="shared" si="24"/>
        <v>82.02</v>
      </c>
      <c r="N113" s="21"/>
      <c r="O113" s="22" t="s">
        <v>305</v>
      </c>
      <c r="P113" s="23">
        <v>4</v>
      </c>
      <c r="Q113" s="78">
        <v>27.34</v>
      </c>
      <c r="R113" s="24">
        <f t="shared" si="2"/>
        <v>109.36</v>
      </c>
      <c r="S113" s="21"/>
      <c r="T113" s="22" t="s">
        <v>305</v>
      </c>
      <c r="U113" s="23"/>
      <c r="V113" s="78">
        <v>27.34</v>
      </c>
      <c r="W113" s="24">
        <f t="shared" si="3"/>
        <v>0</v>
      </c>
      <c r="X113" s="21"/>
      <c r="Y113" s="22" t="s">
        <v>305</v>
      </c>
      <c r="Z113" s="23"/>
      <c r="AA113" s="78">
        <v>27.34</v>
      </c>
      <c r="AB113" s="24">
        <f t="shared" si="4"/>
        <v>0</v>
      </c>
      <c r="AC113" s="21"/>
      <c r="AD113" s="22" t="s">
        <v>305</v>
      </c>
      <c r="AE113" s="23"/>
      <c r="AF113" s="78">
        <v>27.34</v>
      </c>
      <c r="AG113" s="24">
        <f t="shared" si="5"/>
        <v>0</v>
      </c>
      <c r="AH113" s="21"/>
      <c r="AI113" s="22" t="s">
        <v>305</v>
      </c>
      <c r="AJ113" s="23"/>
      <c r="AK113" s="78">
        <v>27.34</v>
      </c>
      <c r="AL113" s="24">
        <f t="shared" si="6"/>
        <v>0</v>
      </c>
      <c r="AM113" s="22" t="s">
        <v>305</v>
      </c>
      <c r="AN113" s="23"/>
      <c r="AO113" s="78">
        <v>27.34</v>
      </c>
      <c r="AP113" s="24">
        <f t="shared" si="35"/>
        <v>0</v>
      </c>
      <c r="AQ113" s="21"/>
      <c r="AR113" s="22" t="s">
        <v>305</v>
      </c>
      <c r="AS113" s="23">
        <v>300</v>
      </c>
      <c r="AT113" s="78">
        <v>27.34</v>
      </c>
      <c r="AU113" s="24">
        <f t="shared" si="8"/>
        <v>8202</v>
      </c>
      <c r="AV113" s="21"/>
      <c r="AW113" s="22" t="s">
        <v>305</v>
      </c>
      <c r="AX113" s="23">
        <v>50</v>
      </c>
      <c r="AY113" s="78">
        <v>27.34</v>
      </c>
      <c r="AZ113" s="24">
        <f t="shared" si="9"/>
        <v>1367</v>
      </c>
      <c r="BA113" s="21"/>
      <c r="BB113" s="24"/>
      <c r="BC113" s="23"/>
      <c r="BD113" s="24"/>
      <c r="BE113" s="24">
        <f t="shared" si="10"/>
        <v>0</v>
      </c>
      <c r="BF113" s="21"/>
      <c r="BG113" s="23"/>
      <c r="BH113" s="23"/>
      <c r="BI113" s="24"/>
      <c r="BJ113" s="24">
        <f t="shared" si="37"/>
        <v>0</v>
      </c>
      <c r="BK113" s="21"/>
      <c r="BL113" s="24"/>
      <c r="BM113" s="23"/>
      <c r="BN113" s="24"/>
      <c r="BO113" s="24">
        <f t="shared" si="12"/>
        <v>0</v>
      </c>
      <c r="BP113" s="21"/>
      <c r="BQ113" s="24"/>
      <c r="BR113" s="23"/>
      <c r="BS113" s="24"/>
      <c r="BT113" s="24">
        <f t="shared" si="13"/>
        <v>0</v>
      </c>
      <c r="BU113" s="21"/>
      <c r="BV113" s="24"/>
      <c r="BW113" s="23"/>
      <c r="BX113" s="24"/>
      <c r="BY113" s="24">
        <f t="shared" si="14"/>
        <v>0</v>
      </c>
      <c r="BZ113" s="21"/>
      <c r="CA113" s="24"/>
      <c r="CB113" s="23"/>
      <c r="CC113" s="24"/>
      <c r="CD113" s="24">
        <f t="shared" si="15"/>
        <v>0</v>
      </c>
      <c r="CE113" s="21"/>
      <c r="CF113" s="24"/>
      <c r="CG113" s="23"/>
      <c r="CH113" s="24"/>
      <c r="CI113" s="24">
        <f t="shared" si="16"/>
        <v>0</v>
      </c>
      <c r="CJ113" s="21"/>
      <c r="CK113" s="24"/>
      <c r="CL113" s="23"/>
      <c r="CM113" s="24"/>
      <c r="CN113" s="24">
        <f t="shared" si="17"/>
        <v>0</v>
      </c>
      <c r="CO113" s="21"/>
      <c r="CP113" s="24"/>
      <c r="CQ113" s="23"/>
      <c r="CR113" s="24"/>
      <c r="CS113" s="24">
        <f t="shared" si="18"/>
        <v>0</v>
      </c>
      <c r="CT113" s="21"/>
      <c r="CU113" s="24">
        <f t="shared" si="38"/>
        <v>367</v>
      </c>
      <c r="CV113" s="24">
        <f t="shared" si="29"/>
        <v>27.340000000000003</v>
      </c>
      <c r="CW113" s="24">
        <f t="shared" si="36"/>
        <v>10033.780000000001</v>
      </c>
      <c r="CX113" s="22" t="s">
        <v>305</v>
      </c>
    </row>
    <row r="114" spans="1:102" ht="33.75" x14ac:dyDescent="0.2">
      <c r="A114" s="37" t="s">
        <v>25</v>
      </c>
      <c r="B114" s="56" t="s">
        <v>67</v>
      </c>
      <c r="C114" s="57" t="s">
        <v>80</v>
      </c>
      <c r="D114" s="21"/>
      <c r="E114" s="22" t="s">
        <v>305</v>
      </c>
      <c r="F114" s="74">
        <v>10</v>
      </c>
      <c r="G114" s="78">
        <v>50.07</v>
      </c>
      <c r="H114" s="75">
        <f t="shared" si="0"/>
        <v>500.7</v>
      </c>
      <c r="I114" s="21"/>
      <c r="J114" s="22" t="s">
        <v>305</v>
      </c>
      <c r="K114" s="22"/>
      <c r="L114" s="78">
        <v>50.07</v>
      </c>
      <c r="M114" s="24">
        <f t="shared" si="24"/>
        <v>0</v>
      </c>
      <c r="N114" s="21"/>
      <c r="O114" s="22" t="s">
        <v>305</v>
      </c>
      <c r="P114" s="23">
        <v>10</v>
      </c>
      <c r="Q114" s="78">
        <v>50.07</v>
      </c>
      <c r="R114" s="24">
        <f t="shared" si="2"/>
        <v>500.7</v>
      </c>
      <c r="S114" s="21"/>
      <c r="T114" s="22" t="s">
        <v>305</v>
      </c>
      <c r="U114" s="23"/>
      <c r="V114" s="78">
        <v>50.07</v>
      </c>
      <c r="W114" s="24">
        <f t="shared" si="3"/>
        <v>0</v>
      </c>
      <c r="X114" s="21"/>
      <c r="Y114" s="22" t="s">
        <v>305</v>
      </c>
      <c r="Z114" s="23">
        <v>5</v>
      </c>
      <c r="AA114" s="78">
        <v>50.07</v>
      </c>
      <c r="AB114" s="24">
        <f t="shared" si="4"/>
        <v>250.35</v>
      </c>
      <c r="AC114" s="21"/>
      <c r="AD114" s="22" t="s">
        <v>305</v>
      </c>
      <c r="AE114" s="23"/>
      <c r="AF114" s="78">
        <v>50.07</v>
      </c>
      <c r="AG114" s="24">
        <f t="shared" si="5"/>
        <v>0</v>
      </c>
      <c r="AH114" s="21"/>
      <c r="AI114" s="22" t="s">
        <v>305</v>
      </c>
      <c r="AJ114" s="23"/>
      <c r="AK114" s="78">
        <v>50.07</v>
      </c>
      <c r="AL114" s="24">
        <f t="shared" si="6"/>
        <v>0</v>
      </c>
      <c r="AM114" s="22" t="s">
        <v>305</v>
      </c>
      <c r="AN114" s="23"/>
      <c r="AO114" s="78">
        <v>50.07</v>
      </c>
      <c r="AP114" s="24">
        <f t="shared" si="35"/>
        <v>0</v>
      </c>
      <c r="AQ114" s="21"/>
      <c r="AR114" s="22" t="s">
        <v>305</v>
      </c>
      <c r="AS114" s="23">
        <v>30</v>
      </c>
      <c r="AT114" s="78">
        <v>50.07</v>
      </c>
      <c r="AU114" s="24">
        <f t="shared" si="8"/>
        <v>1502.1</v>
      </c>
      <c r="AV114" s="21"/>
      <c r="AW114" s="22" t="s">
        <v>305</v>
      </c>
      <c r="AX114" s="23">
        <v>50</v>
      </c>
      <c r="AY114" s="78">
        <v>50.07</v>
      </c>
      <c r="AZ114" s="24">
        <f t="shared" si="9"/>
        <v>2503.5</v>
      </c>
      <c r="BA114" s="21"/>
      <c r="BB114" s="24"/>
      <c r="BC114" s="23"/>
      <c r="BD114" s="24"/>
      <c r="BE114" s="24">
        <f t="shared" si="10"/>
        <v>0</v>
      </c>
      <c r="BF114" s="21"/>
      <c r="BG114" s="23"/>
      <c r="BH114" s="23"/>
      <c r="BI114" s="24"/>
      <c r="BJ114" s="24">
        <f t="shared" si="37"/>
        <v>0</v>
      </c>
      <c r="BK114" s="21"/>
      <c r="BL114" s="24"/>
      <c r="BM114" s="23"/>
      <c r="BN114" s="24"/>
      <c r="BO114" s="24">
        <f t="shared" si="12"/>
        <v>0</v>
      </c>
      <c r="BP114" s="21"/>
      <c r="BQ114" s="24"/>
      <c r="BR114" s="23"/>
      <c r="BS114" s="24"/>
      <c r="BT114" s="24">
        <f t="shared" si="13"/>
        <v>0</v>
      </c>
      <c r="BU114" s="21"/>
      <c r="BV114" s="24"/>
      <c r="BW114" s="23"/>
      <c r="BX114" s="24"/>
      <c r="BY114" s="24">
        <f t="shared" si="14"/>
        <v>0</v>
      </c>
      <c r="BZ114" s="21"/>
      <c r="CA114" s="24"/>
      <c r="CB114" s="23"/>
      <c r="CC114" s="24"/>
      <c r="CD114" s="24">
        <f t="shared" si="15"/>
        <v>0</v>
      </c>
      <c r="CE114" s="21"/>
      <c r="CF114" s="24"/>
      <c r="CG114" s="23"/>
      <c r="CH114" s="24"/>
      <c r="CI114" s="24">
        <f t="shared" si="16"/>
        <v>0</v>
      </c>
      <c r="CJ114" s="21"/>
      <c r="CK114" s="24"/>
      <c r="CL114" s="23"/>
      <c r="CM114" s="24"/>
      <c r="CN114" s="24">
        <f t="shared" si="17"/>
        <v>0</v>
      </c>
      <c r="CO114" s="21"/>
      <c r="CP114" s="24"/>
      <c r="CQ114" s="23"/>
      <c r="CR114" s="24"/>
      <c r="CS114" s="24">
        <f t="shared" si="18"/>
        <v>0</v>
      </c>
      <c r="CT114" s="21"/>
      <c r="CU114" s="24">
        <f t="shared" si="38"/>
        <v>105</v>
      </c>
      <c r="CV114" s="24">
        <f t="shared" si="29"/>
        <v>50.069999999999993</v>
      </c>
      <c r="CW114" s="24">
        <f t="shared" si="36"/>
        <v>5257.3499999999995</v>
      </c>
      <c r="CX114" s="22" t="s">
        <v>305</v>
      </c>
    </row>
    <row r="115" spans="1:102" ht="45" x14ac:dyDescent="0.2">
      <c r="A115" s="37" t="s">
        <v>25</v>
      </c>
      <c r="B115" s="56" t="s">
        <v>258</v>
      </c>
      <c r="C115" s="57" t="s">
        <v>80</v>
      </c>
      <c r="D115" s="21"/>
      <c r="E115" s="22" t="s">
        <v>305</v>
      </c>
      <c r="F115" s="74">
        <v>0</v>
      </c>
      <c r="G115" s="78">
        <v>1.97</v>
      </c>
      <c r="H115" s="75">
        <f t="shared" si="0"/>
        <v>0</v>
      </c>
      <c r="I115" s="21"/>
      <c r="J115" s="22" t="s">
        <v>305</v>
      </c>
      <c r="K115" s="22"/>
      <c r="L115" s="78">
        <v>1.97</v>
      </c>
      <c r="M115" s="24">
        <f t="shared" si="24"/>
        <v>0</v>
      </c>
      <c r="N115" s="21"/>
      <c r="O115" s="22" t="s">
        <v>305</v>
      </c>
      <c r="P115" s="23">
        <v>30</v>
      </c>
      <c r="Q115" s="78">
        <v>1.97</v>
      </c>
      <c r="R115" s="24">
        <f t="shared" si="2"/>
        <v>59.1</v>
      </c>
      <c r="S115" s="21"/>
      <c r="T115" s="22" t="s">
        <v>305</v>
      </c>
      <c r="U115" s="23"/>
      <c r="V115" s="78">
        <v>1.97</v>
      </c>
      <c r="W115" s="24">
        <f t="shared" si="3"/>
        <v>0</v>
      </c>
      <c r="X115" s="21"/>
      <c r="Y115" s="22" t="s">
        <v>305</v>
      </c>
      <c r="Z115" s="23"/>
      <c r="AA115" s="78">
        <v>1.97</v>
      </c>
      <c r="AB115" s="24">
        <f t="shared" si="4"/>
        <v>0</v>
      </c>
      <c r="AC115" s="21"/>
      <c r="AD115" s="22" t="s">
        <v>305</v>
      </c>
      <c r="AE115" s="23"/>
      <c r="AF115" s="78">
        <v>1.97</v>
      </c>
      <c r="AG115" s="24">
        <f t="shared" si="5"/>
        <v>0</v>
      </c>
      <c r="AH115" s="21"/>
      <c r="AI115" s="22" t="s">
        <v>305</v>
      </c>
      <c r="AJ115" s="23"/>
      <c r="AK115" s="78">
        <v>1.97</v>
      </c>
      <c r="AL115" s="24">
        <f t="shared" si="6"/>
        <v>0</v>
      </c>
      <c r="AM115" s="22" t="s">
        <v>305</v>
      </c>
      <c r="AN115" s="23"/>
      <c r="AO115" s="78">
        <v>1.97</v>
      </c>
      <c r="AP115" s="24">
        <f t="shared" si="35"/>
        <v>0</v>
      </c>
      <c r="AQ115" s="21"/>
      <c r="AR115" s="22" t="s">
        <v>305</v>
      </c>
      <c r="AS115" s="23">
        <v>20</v>
      </c>
      <c r="AT115" s="78">
        <v>1.97</v>
      </c>
      <c r="AU115" s="24">
        <f t="shared" si="8"/>
        <v>39.4</v>
      </c>
      <c r="AV115" s="21"/>
      <c r="AW115" s="22" t="s">
        <v>305</v>
      </c>
      <c r="AX115" s="23"/>
      <c r="AY115" s="78">
        <v>1.97</v>
      </c>
      <c r="AZ115" s="24">
        <f t="shared" si="9"/>
        <v>0</v>
      </c>
      <c r="BA115" s="21"/>
      <c r="BB115" s="24"/>
      <c r="BC115" s="23"/>
      <c r="BD115" s="24"/>
      <c r="BE115" s="24">
        <f t="shared" si="10"/>
        <v>0</v>
      </c>
      <c r="BF115" s="21"/>
      <c r="BG115" s="23"/>
      <c r="BH115" s="23"/>
      <c r="BI115" s="24"/>
      <c r="BJ115" s="24">
        <f t="shared" si="37"/>
        <v>0</v>
      </c>
      <c r="BK115" s="21"/>
      <c r="BL115" s="24"/>
      <c r="BM115" s="23"/>
      <c r="BN115" s="24"/>
      <c r="BO115" s="24">
        <f t="shared" si="12"/>
        <v>0</v>
      </c>
      <c r="BP115" s="21"/>
      <c r="BQ115" s="24"/>
      <c r="BR115" s="23"/>
      <c r="BS115" s="24"/>
      <c r="BT115" s="24">
        <f t="shared" si="13"/>
        <v>0</v>
      </c>
      <c r="BU115" s="21"/>
      <c r="BV115" s="24"/>
      <c r="BW115" s="23"/>
      <c r="BX115" s="24"/>
      <c r="BY115" s="24">
        <f t="shared" si="14"/>
        <v>0</v>
      </c>
      <c r="BZ115" s="21"/>
      <c r="CA115" s="24"/>
      <c r="CB115" s="23"/>
      <c r="CC115" s="24"/>
      <c r="CD115" s="24">
        <f t="shared" si="15"/>
        <v>0</v>
      </c>
      <c r="CE115" s="21"/>
      <c r="CF115" s="24"/>
      <c r="CG115" s="23"/>
      <c r="CH115" s="24"/>
      <c r="CI115" s="24">
        <f t="shared" si="16"/>
        <v>0</v>
      </c>
      <c r="CJ115" s="21"/>
      <c r="CK115" s="24"/>
      <c r="CL115" s="23"/>
      <c r="CM115" s="24"/>
      <c r="CN115" s="24">
        <f t="shared" si="17"/>
        <v>0</v>
      </c>
      <c r="CO115" s="21"/>
      <c r="CP115" s="24"/>
      <c r="CQ115" s="23"/>
      <c r="CR115" s="24"/>
      <c r="CS115" s="24">
        <f t="shared" si="18"/>
        <v>0</v>
      </c>
      <c r="CT115" s="21"/>
      <c r="CU115" s="24">
        <f t="shared" si="38"/>
        <v>50</v>
      </c>
      <c r="CV115" s="24">
        <f t="shared" si="29"/>
        <v>1.97</v>
      </c>
      <c r="CW115" s="24">
        <f t="shared" si="36"/>
        <v>98.5</v>
      </c>
      <c r="CX115" s="22" t="s">
        <v>305</v>
      </c>
    </row>
    <row r="116" spans="1:102" ht="45" x14ac:dyDescent="0.2">
      <c r="A116" s="37" t="s">
        <v>25</v>
      </c>
      <c r="B116" s="56" t="s">
        <v>259</v>
      </c>
      <c r="C116" s="57" t="s">
        <v>80</v>
      </c>
      <c r="D116" s="21"/>
      <c r="E116" s="22" t="s">
        <v>305</v>
      </c>
      <c r="F116" s="74">
        <v>0</v>
      </c>
      <c r="G116" s="78">
        <v>12.82</v>
      </c>
      <c r="H116" s="75">
        <f t="shared" si="0"/>
        <v>0</v>
      </c>
      <c r="I116" s="21"/>
      <c r="J116" s="22" t="s">
        <v>305</v>
      </c>
      <c r="K116" s="22"/>
      <c r="L116" s="78">
        <v>12.82</v>
      </c>
      <c r="M116" s="24">
        <f t="shared" si="24"/>
        <v>0</v>
      </c>
      <c r="N116" s="21"/>
      <c r="O116" s="22" t="s">
        <v>305</v>
      </c>
      <c r="P116" s="23">
        <v>6</v>
      </c>
      <c r="Q116" s="78">
        <v>12.82</v>
      </c>
      <c r="R116" s="24">
        <f t="shared" si="2"/>
        <v>76.92</v>
      </c>
      <c r="S116" s="21"/>
      <c r="T116" s="22" t="s">
        <v>305</v>
      </c>
      <c r="U116" s="23"/>
      <c r="V116" s="78">
        <v>12.82</v>
      </c>
      <c r="W116" s="24">
        <f t="shared" si="3"/>
        <v>0</v>
      </c>
      <c r="X116" s="21"/>
      <c r="Y116" s="22" t="s">
        <v>305</v>
      </c>
      <c r="Z116" s="23"/>
      <c r="AA116" s="78">
        <v>12.82</v>
      </c>
      <c r="AB116" s="24">
        <f t="shared" si="4"/>
        <v>0</v>
      </c>
      <c r="AC116" s="21"/>
      <c r="AD116" s="22" t="s">
        <v>305</v>
      </c>
      <c r="AE116" s="23"/>
      <c r="AF116" s="78">
        <v>12.82</v>
      </c>
      <c r="AG116" s="24">
        <f t="shared" si="5"/>
        <v>0</v>
      </c>
      <c r="AH116" s="21"/>
      <c r="AI116" s="22" t="s">
        <v>305</v>
      </c>
      <c r="AJ116" s="23"/>
      <c r="AK116" s="78">
        <v>12.82</v>
      </c>
      <c r="AL116" s="24">
        <f t="shared" si="6"/>
        <v>0</v>
      </c>
      <c r="AM116" s="22" t="s">
        <v>305</v>
      </c>
      <c r="AN116" s="23">
        <v>30</v>
      </c>
      <c r="AO116" s="78">
        <v>12.82</v>
      </c>
      <c r="AP116" s="24">
        <f t="shared" si="35"/>
        <v>384.6</v>
      </c>
      <c r="AQ116" s="21"/>
      <c r="AR116" s="22" t="s">
        <v>305</v>
      </c>
      <c r="AS116" s="23">
        <v>200</v>
      </c>
      <c r="AT116" s="78">
        <v>12.82</v>
      </c>
      <c r="AU116" s="24">
        <f t="shared" si="8"/>
        <v>2564</v>
      </c>
      <c r="AV116" s="21"/>
      <c r="AW116" s="22" t="s">
        <v>305</v>
      </c>
      <c r="AX116" s="23">
        <v>50</v>
      </c>
      <c r="AY116" s="78">
        <v>12.82</v>
      </c>
      <c r="AZ116" s="24">
        <f t="shared" si="9"/>
        <v>641</v>
      </c>
      <c r="BA116" s="21"/>
      <c r="BB116" s="24"/>
      <c r="BC116" s="23"/>
      <c r="BD116" s="24"/>
      <c r="BE116" s="24">
        <f t="shared" si="10"/>
        <v>0</v>
      </c>
      <c r="BF116" s="21"/>
      <c r="BG116" s="23"/>
      <c r="BH116" s="23"/>
      <c r="BI116" s="24"/>
      <c r="BJ116" s="24">
        <f t="shared" si="37"/>
        <v>0</v>
      </c>
      <c r="BK116" s="21"/>
      <c r="BL116" s="24"/>
      <c r="BM116" s="23"/>
      <c r="BN116" s="24"/>
      <c r="BO116" s="24">
        <f t="shared" si="12"/>
        <v>0</v>
      </c>
      <c r="BP116" s="21"/>
      <c r="BQ116" s="24"/>
      <c r="BR116" s="23"/>
      <c r="BS116" s="24"/>
      <c r="BT116" s="24">
        <f t="shared" si="13"/>
        <v>0</v>
      </c>
      <c r="BU116" s="21"/>
      <c r="BV116" s="24"/>
      <c r="BW116" s="23"/>
      <c r="BX116" s="24"/>
      <c r="BY116" s="24">
        <f t="shared" si="14"/>
        <v>0</v>
      </c>
      <c r="BZ116" s="21"/>
      <c r="CA116" s="24"/>
      <c r="CB116" s="23"/>
      <c r="CC116" s="24"/>
      <c r="CD116" s="24">
        <f t="shared" si="15"/>
        <v>0</v>
      </c>
      <c r="CE116" s="21"/>
      <c r="CF116" s="24"/>
      <c r="CG116" s="23"/>
      <c r="CH116" s="24"/>
      <c r="CI116" s="24">
        <f t="shared" si="16"/>
        <v>0</v>
      </c>
      <c r="CJ116" s="21"/>
      <c r="CK116" s="24"/>
      <c r="CL116" s="23"/>
      <c r="CM116" s="24"/>
      <c r="CN116" s="24">
        <f t="shared" si="17"/>
        <v>0</v>
      </c>
      <c r="CO116" s="21"/>
      <c r="CP116" s="24"/>
      <c r="CQ116" s="23"/>
      <c r="CR116" s="24"/>
      <c r="CS116" s="24">
        <f t="shared" si="18"/>
        <v>0</v>
      </c>
      <c r="CT116" s="21"/>
      <c r="CU116" s="24">
        <f t="shared" si="38"/>
        <v>256</v>
      </c>
      <c r="CV116" s="24">
        <f t="shared" si="29"/>
        <v>12.82</v>
      </c>
      <c r="CW116" s="24">
        <f t="shared" si="36"/>
        <v>3281.92</v>
      </c>
      <c r="CX116" s="22" t="s">
        <v>305</v>
      </c>
    </row>
    <row r="117" spans="1:102" ht="56.25" x14ac:dyDescent="0.2">
      <c r="A117" s="37" t="s">
        <v>25</v>
      </c>
      <c r="B117" s="56" t="s">
        <v>260</v>
      </c>
      <c r="C117" s="57" t="s">
        <v>80</v>
      </c>
      <c r="D117" s="21"/>
      <c r="E117" s="22" t="s">
        <v>305</v>
      </c>
      <c r="F117" s="74">
        <v>0</v>
      </c>
      <c r="G117" s="78">
        <v>65.06</v>
      </c>
      <c r="H117" s="75">
        <f t="shared" si="0"/>
        <v>0</v>
      </c>
      <c r="I117" s="21"/>
      <c r="J117" s="22" t="s">
        <v>305</v>
      </c>
      <c r="K117" s="22">
        <v>10</v>
      </c>
      <c r="L117" s="78">
        <v>65.06</v>
      </c>
      <c r="M117" s="24">
        <f t="shared" si="24"/>
        <v>650.6</v>
      </c>
      <c r="N117" s="21"/>
      <c r="O117" s="22" t="s">
        <v>305</v>
      </c>
      <c r="P117" s="23">
        <v>5</v>
      </c>
      <c r="Q117" s="78">
        <v>65.06</v>
      </c>
      <c r="R117" s="24">
        <f t="shared" si="2"/>
        <v>325.3</v>
      </c>
      <c r="S117" s="21"/>
      <c r="T117" s="22" t="s">
        <v>305</v>
      </c>
      <c r="U117" s="23"/>
      <c r="V117" s="78">
        <v>65.06</v>
      </c>
      <c r="W117" s="24">
        <f t="shared" si="3"/>
        <v>0</v>
      </c>
      <c r="X117" s="21"/>
      <c r="Y117" s="22" t="s">
        <v>305</v>
      </c>
      <c r="Z117" s="23"/>
      <c r="AA117" s="78">
        <v>65.06</v>
      </c>
      <c r="AB117" s="24">
        <f t="shared" si="4"/>
        <v>0</v>
      </c>
      <c r="AC117" s="21"/>
      <c r="AD117" s="22" t="s">
        <v>305</v>
      </c>
      <c r="AE117" s="23"/>
      <c r="AF117" s="78">
        <v>65.06</v>
      </c>
      <c r="AG117" s="24">
        <f t="shared" si="5"/>
        <v>0</v>
      </c>
      <c r="AH117" s="21"/>
      <c r="AI117" s="22" t="s">
        <v>305</v>
      </c>
      <c r="AJ117" s="23"/>
      <c r="AK117" s="78">
        <v>65.06</v>
      </c>
      <c r="AL117" s="24">
        <f t="shared" si="6"/>
        <v>0</v>
      </c>
      <c r="AM117" s="22" t="s">
        <v>305</v>
      </c>
      <c r="AN117" s="23"/>
      <c r="AO117" s="78">
        <v>65.06</v>
      </c>
      <c r="AP117" s="24">
        <f t="shared" si="35"/>
        <v>0</v>
      </c>
      <c r="AQ117" s="21"/>
      <c r="AR117" s="22" t="s">
        <v>305</v>
      </c>
      <c r="AS117" s="23">
        <v>200</v>
      </c>
      <c r="AT117" s="78">
        <v>65.06</v>
      </c>
      <c r="AU117" s="24">
        <f t="shared" si="8"/>
        <v>13012</v>
      </c>
      <c r="AV117" s="21"/>
      <c r="AW117" s="22" t="s">
        <v>305</v>
      </c>
      <c r="AX117" s="23">
        <v>50</v>
      </c>
      <c r="AY117" s="78">
        <v>65.06</v>
      </c>
      <c r="AZ117" s="24">
        <f t="shared" si="9"/>
        <v>3253</v>
      </c>
      <c r="BA117" s="21"/>
      <c r="BB117" s="24"/>
      <c r="BC117" s="23"/>
      <c r="BD117" s="24"/>
      <c r="BE117" s="24">
        <f t="shared" si="10"/>
        <v>0</v>
      </c>
      <c r="BF117" s="21"/>
      <c r="BG117" s="23"/>
      <c r="BH117" s="23"/>
      <c r="BI117" s="24"/>
      <c r="BJ117" s="24">
        <f t="shared" si="37"/>
        <v>0</v>
      </c>
      <c r="BK117" s="21"/>
      <c r="BL117" s="24"/>
      <c r="BM117" s="23"/>
      <c r="BN117" s="24"/>
      <c r="BO117" s="24">
        <f t="shared" si="12"/>
        <v>0</v>
      </c>
      <c r="BP117" s="21"/>
      <c r="BQ117" s="24"/>
      <c r="BR117" s="23"/>
      <c r="BS117" s="24"/>
      <c r="BT117" s="24">
        <f t="shared" si="13"/>
        <v>0</v>
      </c>
      <c r="BU117" s="21"/>
      <c r="BV117" s="24"/>
      <c r="BW117" s="23"/>
      <c r="BX117" s="24"/>
      <c r="BY117" s="24">
        <f t="shared" si="14"/>
        <v>0</v>
      </c>
      <c r="BZ117" s="21"/>
      <c r="CA117" s="24"/>
      <c r="CB117" s="23"/>
      <c r="CC117" s="24"/>
      <c r="CD117" s="24">
        <f t="shared" si="15"/>
        <v>0</v>
      </c>
      <c r="CE117" s="21"/>
      <c r="CF117" s="24"/>
      <c r="CG117" s="23"/>
      <c r="CH117" s="24"/>
      <c r="CI117" s="24">
        <f t="shared" si="16"/>
        <v>0</v>
      </c>
      <c r="CJ117" s="21"/>
      <c r="CK117" s="24"/>
      <c r="CL117" s="23"/>
      <c r="CM117" s="24"/>
      <c r="CN117" s="24">
        <f t="shared" si="17"/>
        <v>0</v>
      </c>
      <c r="CO117" s="21"/>
      <c r="CP117" s="24"/>
      <c r="CQ117" s="23"/>
      <c r="CR117" s="24"/>
      <c r="CS117" s="24">
        <f t="shared" si="18"/>
        <v>0</v>
      </c>
      <c r="CT117" s="21"/>
      <c r="CU117" s="24">
        <f t="shared" si="38"/>
        <v>265</v>
      </c>
      <c r="CV117" s="24">
        <f t="shared" si="29"/>
        <v>65.059999999999988</v>
      </c>
      <c r="CW117" s="24">
        <f t="shared" si="36"/>
        <v>17240.899999999998</v>
      </c>
      <c r="CX117" s="22" t="s">
        <v>305</v>
      </c>
    </row>
    <row r="118" spans="1:102" ht="12.75" x14ac:dyDescent="0.2">
      <c r="A118" s="37" t="s">
        <v>25</v>
      </c>
      <c r="B118" s="56" t="s">
        <v>68</v>
      </c>
      <c r="C118" s="57" t="s">
        <v>80</v>
      </c>
      <c r="D118" s="21"/>
      <c r="E118" s="22" t="s">
        <v>305</v>
      </c>
      <c r="F118" s="74">
        <v>0</v>
      </c>
      <c r="G118" s="78">
        <v>6.49</v>
      </c>
      <c r="H118" s="75">
        <f t="shared" si="0"/>
        <v>0</v>
      </c>
      <c r="I118" s="21"/>
      <c r="J118" s="22" t="s">
        <v>305</v>
      </c>
      <c r="K118" s="22">
        <v>10</v>
      </c>
      <c r="L118" s="78">
        <v>6.49</v>
      </c>
      <c r="M118" s="24">
        <f t="shared" si="24"/>
        <v>64.900000000000006</v>
      </c>
      <c r="N118" s="21"/>
      <c r="O118" s="22" t="s">
        <v>305</v>
      </c>
      <c r="P118" s="23"/>
      <c r="Q118" s="78">
        <v>6.49</v>
      </c>
      <c r="R118" s="24">
        <f t="shared" si="2"/>
        <v>0</v>
      </c>
      <c r="S118" s="21"/>
      <c r="T118" s="22" t="s">
        <v>305</v>
      </c>
      <c r="U118" s="23"/>
      <c r="V118" s="78">
        <v>6.49</v>
      </c>
      <c r="W118" s="24">
        <f t="shared" si="3"/>
        <v>0</v>
      </c>
      <c r="X118" s="21"/>
      <c r="Y118" s="22" t="s">
        <v>305</v>
      </c>
      <c r="Z118" s="23"/>
      <c r="AA118" s="78">
        <v>6.49</v>
      </c>
      <c r="AB118" s="24">
        <f t="shared" si="4"/>
        <v>0</v>
      </c>
      <c r="AC118" s="21"/>
      <c r="AD118" s="22" t="s">
        <v>305</v>
      </c>
      <c r="AE118" s="23"/>
      <c r="AF118" s="78">
        <v>6.49</v>
      </c>
      <c r="AG118" s="24">
        <f t="shared" si="5"/>
        <v>0</v>
      </c>
      <c r="AH118" s="21"/>
      <c r="AI118" s="22" t="s">
        <v>305</v>
      </c>
      <c r="AJ118" s="23"/>
      <c r="AK118" s="78">
        <v>6.49</v>
      </c>
      <c r="AL118" s="24">
        <f t="shared" si="6"/>
        <v>0</v>
      </c>
      <c r="AM118" s="22" t="s">
        <v>305</v>
      </c>
      <c r="AN118" s="23"/>
      <c r="AO118" s="78">
        <v>6.49</v>
      </c>
      <c r="AP118" s="24">
        <f t="shared" si="35"/>
        <v>0</v>
      </c>
      <c r="AQ118" s="21"/>
      <c r="AR118" s="22" t="s">
        <v>305</v>
      </c>
      <c r="AS118" s="23">
        <v>250</v>
      </c>
      <c r="AT118" s="78">
        <v>6.49</v>
      </c>
      <c r="AU118" s="24">
        <f t="shared" si="8"/>
        <v>1622.5</v>
      </c>
      <c r="AV118" s="21"/>
      <c r="AW118" s="22" t="s">
        <v>305</v>
      </c>
      <c r="AX118" s="23">
        <v>50</v>
      </c>
      <c r="AY118" s="78">
        <v>6.49</v>
      </c>
      <c r="AZ118" s="24">
        <f t="shared" si="9"/>
        <v>324.5</v>
      </c>
      <c r="BA118" s="21"/>
      <c r="BB118" s="24"/>
      <c r="BC118" s="23"/>
      <c r="BD118" s="24"/>
      <c r="BE118" s="24">
        <f t="shared" si="10"/>
        <v>0</v>
      </c>
      <c r="BF118" s="21"/>
      <c r="BG118" s="24"/>
      <c r="BH118" s="23"/>
      <c r="BI118" s="24"/>
      <c r="BJ118" s="24">
        <f t="shared" si="37"/>
        <v>0</v>
      </c>
      <c r="BK118" s="21"/>
      <c r="BL118" s="24"/>
      <c r="BM118" s="23"/>
      <c r="BN118" s="24"/>
      <c r="BO118" s="24">
        <f t="shared" si="12"/>
        <v>0</v>
      </c>
      <c r="BP118" s="21"/>
      <c r="BQ118" s="24"/>
      <c r="BR118" s="23"/>
      <c r="BS118" s="24"/>
      <c r="BT118" s="24">
        <f t="shared" si="13"/>
        <v>0</v>
      </c>
      <c r="BU118" s="21"/>
      <c r="BV118" s="24"/>
      <c r="BW118" s="23"/>
      <c r="BX118" s="24"/>
      <c r="BY118" s="24">
        <f t="shared" si="14"/>
        <v>0</v>
      </c>
      <c r="BZ118" s="21"/>
      <c r="CA118" s="24"/>
      <c r="CB118" s="23"/>
      <c r="CC118" s="24"/>
      <c r="CD118" s="24">
        <f t="shared" si="15"/>
        <v>0</v>
      </c>
      <c r="CE118" s="21"/>
      <c r="CF118" s="24"/>
      <c r="CG118" s="23"/>
      <c r="CH118" s="24"/>
      <c r="CI118" s="24">
        <f t="shared" si="16"/>
        <v>0</v>
      </c>
      <c r="CJ118" s="21"/>
      <c r="CK118" s="24"/>
      <c r="CL118" s="23"/>
      <c r="CM118" s="24"/>
      <c r="CN118" s="24">
        <f t="shared" si="17"/>
        <v>0</v>
      </c>
      <c r="CO118" s="21"/>
      <c r="CP118" s="24"/>
      <c r="CQ118" s="23"/>
      <c r="CR118" s="24"/>
      <c r="CS118" s="24">
        <f t="shared" si="18"/>
        <v>0</v>
      </c>
      <c r="CT118" s="21"/>
      <c r="CU118" s="24">
        <f t="shared" si="38"/>
        <v>310</v>
      </c>
      <c r="CV118" s="24">
        <f t="shared" si="29"/>
        <v>6.49</v>
      </c>
      <c r="CW118" s="24">
        <f t="shared" si="36"/>
        <v>2011.9</v>
      </c>
      <c r="CX118" s="22" t="s">
        <v>305</v>
      </c>
    </row>
    <row r="119" spans="1:102" ht="22.5" x14ac:dyDescent="0.2">
      <c r="A119" s="37" t="s">
        <v>25</v>
      </c>
      <c r="B119" s="56" t="s">
        <v>261</v>
      </c>
      <c r="C119" s="57" t="s">
        <v>80</v>
      </c>
      <c r="D119" s="21"/>
      <c r="E119" s="22" t="s">
        <v>305</v>
      </c>
      <c r="F119" s="74">
        <v>0</v>
      </c>
      <c r="G119" s="78">
        <v>7.83</v>
      </c>
      <c r="H119" s="75">
        <f t="shared" si="0"/>
        <v>0</v>
      </c>
      <c r="I119" s="21"/>
      <c r="J119" s="22" t="s">
        <v>305</v>
      </c>
      <c r="K119" s="22">
        <v>8</v>
      </c>
      <c r="L119" s="78">
        <v>7.83</v>
      </c>
      <c r="M119" s="24">
        <f t="shared" si="24"/>
        <v>62.64</v>
      </c>
      <c r="N119" s="21"/>
      <c r="O119" s="22" t="s">
        <v>305</v>
      </c>
      <c r="P119" s="23">
        <v>50</v>
      </c>
      <c r="Q119" s="78">
        <v>7.83</v>
      </c>
      <c r="R119" s="24">
        <f t="shared" si="2"/>
        <v>391.5</v>
      </c>
      <c r="S119" s="21"/>
      <c r="T119" s="22" t="s">
        <v>305</v>
      </c>
      <c r="U119" s="23"/>
      <c r="V119" s="78">
        <v>7.83</v>
      </c>
      <c r="W119" s="24">
        <f t="shared" si="3"/>
        <v>0</v>
      </c>
      <c r="X119" s="21"/>
      <c r="Y119" s="22" t="s">
        <v>305</v>
      </c>
      <c r="Z119" s="23">
        <v>50</v>
      </c>
      <c r="AA119" s="78">
        <v>7.83</v>
      </c>
      <c r="AB119" s="24">
        <f t="shared" si="4"/>
        <v>391.5</v>
      </c>
      <c r="AC119" s="21"/>
      <c r="AD119" s="22" t="s">
        <v>305</v>
      </c>
      <c r="AE119" s="23"/>
      <c r="AF119" s="78">
        <v>7.83</v>
      </c>
      <c r="AG119" s="24">
        <f t="shared" si="5"/>
        <v>0</v>
      </c>
      <c r="AH119" s="21"/>
      <c r="AI119" s="22" t="s">
        <v>305</v>
      </c>
      <c r="AJ119" s="23"/>
      <c r="AK119" s="78">
        <v>7.83</v>
      </c>
      <c r="AL119" s="24">
        <f t="shared" si="6"/>
        <v>0</v>
      </c>
      <c r="AM119" s="22" t="s">
        <v>305</v>
      </c>
      <c r="AN119" s="23"/>
      <c r="AO119" s="78">
        <v>7.83</v>
      </c>
      <c r="AP119" s="24">
        <f t="shared" si="35"/>
        <v>0</v>
      </c>
      <c r="AQ119" s="21"/>
      <c r="AR119" s="22" t="s">
        <v>305</v>
      </c>
      <c r="AS119" s="23">
        <v>200</v>
      </c>
      <c r="AT119" s="78">
        <v>7.83</v>
      </c>
      <c r="AU119" s="24">
        <f t="shared" si="8"/>
        <v>1566</v>
      </c>
      <c r="AV119" s="21"/>
      <c r="AW119" s="22" t="s">
        <v>305</v>
      </c>
      <c r="AX119" s="23">
        <v>10</v>
      </c>
      <c r="AY119" s="78">
        <v>7.83</v>
      </c>
      <c r="AZ119" s="24">
        <f t="shared" si="9"/>
        <v>78.3</v>
      </c>
      <c r="BA119" s="21"/>
      <c r="BB119" s="24"/>
      <c r="BC119" s="23"/>
      <c r="BD119" s="24"/>
      <c r="BE119" s="24">
        <f t="shared" si="10"/>
        <v>0</v>
      </c>
      <c r="BF119" s="21"/>
      <c r="BG119" s="23"/>
      <c r="BH119" s="23"/>
      <c r="BI119" s="24"/>
      <c r="BJ119" s="24">
        <f t="shared" si="37"/>
        <v>0</v>
      </c>
      <c r="BK119" s="21"/>
      <c r="BL119" s="24"/>
      <c r="BM119" s="23"/>
      <c r="BN119" s="24"/>
      <c r="BO119" s="24">
        <f t="shared" si="12"/>
        <v>0</v>
      </c>
      <c r="BP119" s="21"/>
      <c r="BQ119" s="24"/>
      <c r="BR119" s="23"/>
      <c r="BS119" s="24"/>
      <c r="BT119" s="24">
        <f t="shared" si="13"/>
        <v>0</v>
      </c>
      <c r="BU119" s="21"/>
      <c r="BV119" s="24"/>
      <c r="BW119" s="23"/>
      <c r="BX119" s="24"/>
      <c r="BY119" s="24">
        <f t="shared" si="14"/>
        <v>0</v>
      </c>
      <c r="BZ119" s="21"/>
      <c r="CA119" s="24"/>
      <c r="CB119" s="23"/>
      <c r="CC119" s="24"/>
      <c r="CD119" s="24">
        <f t="shared" si="15"/>
        <v>0</v>
      </c>
      <c r="CE119" s="21"/>
      <c r="CF119" s="24"/>
      <c r="CG119" s="23"/>
      <c r="CH119" s="24"/>
      <c r="CI119" s="24">
        <f t="shared" si="16"/>
        <v>0</v>
      </c>
      <c r="CJ119" s="21"/>
      <c r="CK119" s="24"/>
      <c r="CL119" s="23"/>
      <c r="CM119" s="24"/>
      <c r="CN119" s="24">
        <f t="shared" si="17"/>
        <v>0</v>
      </c>
      <c r="CO119" s="21"/>
      <c r="CP119" s="24"/>
      <c r="CQ119" s="23"/>
      <c r="CR119" s="24"/>
      <c r="CS119" s="24">
        <f t="shared" si="18"/>
        <v>0</v>
      </c>
      <c r="CT119" s="21"/>
      <c r="CU119" s="24">
        <f t="shared" si="38"/>
        <v>318</v>
      </c>
      <c r="CV119" s="24">
        <f t="shared" si="29"/>
        <v>7.83</v>
      </c>
      <c r="CW119" s="24">
        <f t="shared" si="36"/>
        <v>2489.94</v>
      </c>
      <c r="CX119" s="22" t="s">
        <v>305</v>
      </c>
    </row>
    <row r="120" spans="1:102" ht="33.75" x14ac:dyDescent="0.2">
      <c r="A120" s="37" t="s">
        <v>25</v>
      </c>
      <c r="B120" s="56" t="s">
        <v>262</v>
      </c>
      <c r="C120" s="57" t="s">
        <v>80</v>
      </c>
      <c r="D120" s="21"/>
      <c r="E120" s="22" t="s">
        <v>305</v>
      </c>
      <c r="F120" s="74">
        <v>0</v>
      </c>
      <c r="G120" s="78">
        <v>6.3</v>
      </c>
      <c r="H120" s="75">
        <f t="shared" si="0"/>
        <v>0</v>
      </c>
      <c r="I120" s="21"/>
      <c r="J120" s="22" t="s">
        <v>305</v>
      </c>
      <c r="K120" s="22"/>
      <c r="L120" s="78">
        <v>6.3</v>
      </c>
      <c r="M120" s="24">
        <f t="shared" si="24"/>
        <v>0</v>
      </c>
      <c r="N120" s="21"/>
      <c r="O120" s="22" t="s">
        <v>305</v>
      </c>
      <c r="P120" s="23">
        <v>30</v>
      </c>
      <c r="Q120" s="78">
        <v>6.3</v>
      </c>
      <c r="R120" s="24">
        <f t="shared" si="2"/>
        <v>189</v>
      </c>
      <c r="S120" s="21"/>
      <c r="T120" s="22" t="s">
        <v>305</v>
      </c>
      <c r="U120" s="23"/>
      <c r="V120" s="78">
        <v>6.3</v>
      </c>
      <c r="W120" s="24">
        <f t="shared" si="3"/>
        <v>0</v>
      </c>
      <c r="X120" s="21"/>
      <c r="Y120" s="22" t="s">
        <v>305</v>
      </c>
      <c r="Z120" s="23">
        <v>100</v>
      </c>
      <c r="AA120" s="78">
        <v>6.3</v>
      </c>
      <c r="AB120" s="24">
        <f t="shared" si="4"/>
        <v>630</v>
      </c>
      <c r="AC120" s="21"/>
      <c r="AD120" s="22" t="s">
        <v>305</v>
      </c>
      <c r="AE120" s="23"/>
      <c r="AF120" s="78">
        <v>6.3</v>
      </c>
      <c r="AG120" s="24">
        <f t="shared" si="5"/>
        <v>0</v>
      </c>
      <c r="AH120" s="21"/>
      <c r="AI120" s="22" t="s">
        <v>305</v>
      </c>
      <c r="AJ120" s="23"/>
      <c r="AK120" s="78">
        <v>6.3</v>
      </c>
      <c r="AL120" s="24">
        <f t="shared" si="6"/>
        <v>0</v>
      </c>
      <c r="AM120" s="22" t="s">
        <v>305</v>
      </c>
      <c r="AN120" s="23">
        <v>50</v>
      </c>
      <c r="AO120" s="78">
        <v>6.3</v>
      </c>
      <c r="AP120" s="24">
        <f t="shared" si="35"/>
        <v>315</v>
      </c>
      <c r="AQ120" s="21"/>
      <c r="AR120" s="22" t="s">
        <v>305</v>
      </c>
      <c r="AS120" s="23">
        <v>100</v>
      </c>
      <c r="AT120" s="78">
        <v>6.3</v>
      </c>
      <c r="AU120" s="24">
        <f t="shared" si="8"/>
        <v>630</v>
      </c>
      <c r="AV120" s="21"/>
      <c r="AW120" s="22" t="s">
        <v>305</v>
      </c>
      <c r="AX120" s="23"/>
      <c r="AY120" s="78">
        <v>6.3</v>
      </c>
      <c r="AZ120" s="24">
        <f t="shared" si="9"/>
        <v>0</v>
      </c>
      <c r="BA120" s="21"/>
      <c r="BB120" s="24"/>
      <c r="BC120" s="23"/>
      <c r="BD120" s="24"/>
      <c r="BE120" s="24">
        <f t="shared" si="10"/>
        <v>0</v>
      </c>
      <c r="BF120" s="21"/>
      <c r="BG120" s="23"/>
      <c r="BH120" s="23"/>
      <c r="BI120" s="24"/>
      <c r="BJ120" s="24">
        <f t="shared" si="37"/>
        <v>0</v>
      </c>
      <c r="BK120" s="21"/>
      <c r="BL120" s="24"/>
      <c r="BM120" s="23"/>
      <c r="BN120" s="24"/>
      <c r="BO120" s="24">
        <f t="shared" si="12"/>
        <v>0</v>
      </c>
      <c r="BP120" s="21"/>
      <c r="BQ120" s="24"/>
      <c r="BR120" s="23"/>
      <c r="BS120" s="24"/>
      <c r="BT120" s="24">
        <f t="shared" si="13"/>
        <v>0</v>
      </c>
      <c r="BU120" s="21"/>
      <c r="BV120" s="24"/>
      <c r="BW120" s="23"/>
      <c r="BX120" s="24"/>
      <c r="BY120" s="24">
        <f t="shared" si="14"/>
        <v>0</v>
      </c>
      <c r="BZ120" s="21"/>
      <c r="CA120" s="24"/>
      <c r="CB120" s="23"/>
      <c r="CC120" s="24"/>
      <c r="CD120" s="24">
        <f t="shared" si="15"/>
        <v>0</v>
      </c>
      <c r="CE120" s="21"/>
      <c r="CF120" s="24"/>
      <c r="CG120" s="23"/>
      <c r="CH120" s="24"/>
      <c r="CI120" s="24">
        <f t="shared" si="16"/>
        <v>0</v>
      </c>
      <c r="CJ120" s="21"/>
      <c r="CK120" s="24"/>
      <c r="CL120" s="23"/>
      <c r="CM120" s="24"/>
      <c r="CN120" s="24">
        <f t="shared" si="17"/>
        <v>0</v>
      </c>
      <c r="CO120" s="21"/>
      <c r="CP120" s="24"/>
      <c r="CQ120" s="23"/>
      <c r="CR120" s="24"/>
      <c r="CS120" s="24">
        <f t="shared" si="18"/>
        <v>0</v>
      </c>
      <c r="CT120" s="21"/>
      <c r="CU120" s="24">
        <f t="shared" si="38"/>
        <v>230</v>
      </c>
      <c r="CV120" s="24">
        <f t="shared" si="29"/>
        <v>6.3</v>
      </c>
      <c r="CW120" s="24">
        <f t="shared" si="36"/>
        <v>1449</v>
      </c>
      <c r="CX120" s="22" t="s">
        <v>305</v>
      </c>
    </row>
    <row r="121" spans="1:102" ht="22.5" x14ac:dyDescent="0.2">
      <c r="A121" s="37" t="s">
        <v>25</v>
      </c>
      <c r="B121" s="56" t="s">
        <v>263</v>
      </c>
      <c r="C121" s="57" t="s">
        <v>80</v>
      </c>
      <c r="D121" s="21"/>
      <c r="E121" s="22" t="s">
        <v>305</v>
      </c>
      <c r="F121" s="74">
        <v>0</v>
      </c>
      <c r="G121" s="78">
        <v>10.130000000000001</v>
      </c>
      <c r="H121" s="75">
        <f t="shared" si="0"/>
        <v>0</v>
      </c>
      <c r="I121" s="21"/>
      <c r="J121" s="22" t="s">
        <v>305</v>
      </c>
      <c r="K121" s="22"/>
      <c r="L121" s="78">
        <v>10.130000000000001</v>
      </c>
      <c r="M121" s="24">
        <f t="shared" si="24"/>
        <v>0</v>
      </c>
      <c r="N121" s="21"/>
      <c r="O121" s="22" t="s">
        <v>305</v>
      </c>
      <c r="P121" s="23">
        <v>10</v>
      </c>
      <c r="Q121" s="78">
        <v>10.130000000000001</v>
      </c>
      <c r="R121" s="24">
        <f t="shared" si="2"/>
        <v>101.30000000000001</v>
      </c>
      <c r="S121" s="21"/>
      <c r="T121" s="22" t="s">
        <v>305</v>
      </c>
      <c r="U121" s="23"/>
      <c r="V121" s="78">
        <v>10.130000000000001</v>
      </c>
      <c r="W121" s="24">
        <f t="shared" si="3"/>
        <v>0</v>
      </c>
      <c r="X121" s="21"/>
      <c r="Y121" s="22" t="s">
        <v>305</v>
      </c>
      <c r="Z121" s="23">
        <v>100</v>
      </c>
      <c r="AA121" s="78">
        <v>10.130000000000001</v>
      </c>
      <c r="AB121" s="24">
        <f t="shared" si="4"/>
        <v>1013.0000000000001</v>
      </c>
      <c r="AC121" s="21"/>
      <c r="AD121" s="22" t="s">
        <v>305</v>
      </c>
      <c r="AE121" s="23"/>
      <c r="AF121" s="78">
        <v>10.130000000000001</v>
      </c>
      <c r="AG121" s="24">
        <f t="shared" si="5"/>
        <v>0</v>
      </c>
      <c r="AH121" s="21"/>
      <c r="AI121" s="22" t="s">
        <v>305</v>
      </c>
      <c r="AJ121" s="23"/>
      <c r="AK121" s="78">
        <v>10.130000000000001</v>
      </c>
      <c r="AL121" s="24">
        <f t="shared" si="6"/>
        <v>0</v>
      </c>
      <c r="AM121" s="22" t="s">
        <v>305</v>
      </c>
      <c r="AN121" s="23">
        <v>50</v>
      </c>
      <c r="AO121" s="78">
        <v>10.130000000000001</v>
      </c>
      <c r="AP121" s="24">
        <f t="shared" si="35"/>
        <v>506.50000000000006</v>
      </c>
      <c r="AQ121" s="21"/>
      <c r="AR121" s="22" t="s">
        <v>305</v>
      </c>
      <c r="AS121" s="23">
        <v>450</v>
      </c>
      <c r="AT121" s="78">
        <v>10.130000000000001</v>
      </c>
      <c r="AU121" s="24">
        <f t="shared" si="8"/>
        <v>4558.5</v>
      </c>
      <c r="AV121" s="21"/>
      <c r="AW121" s="22" t="s">
        <v>305</v>
      </c>
      <c r="AX121" s="23">
        <v>10</v>
      </c>
      <c r="AY121" s="78">
        <v>10.130000000000001</v>
      </c>
      <c r="AZ121" s="24">
        <f t="shared" si="9"/>
        <v>101.30000000000001</v>
      </c>
      <c r="BA121" s="21"/>
      <c r="BB121" s="24"/>
      <c r="BC121" s="23"/>
      <c r="BD121" s="24"/>
      <c r="BE121" s="24">
        <f t="shared" si="10"/>
        <v>0</v>
      </c>
      <c r="BF121" s="21"/>
      <c r="BG121" s="24"/>
      <c r="BH121" s="23"/>
      <c r="BI121" s="24"/>
      <c r="BJ121" s="24">
        <f t="shared" si="37"/>
        <v>0</v>
      </c>
      <c r="BK121" s="21"/>
      <c r="BL121" s="24"/>
      <c r="BM121" s="23"/>
      <c r="BN121" s="24"/>
      <c r="BO121" s="24">
        <f t="shared" si="12"/>
        <v>0</v>
      </c>
      <c r="BP121" s="21"/>
      <c r="BQ121" s="24"/>
      <c r="BR121" s="23"/>
      <c r="BS121" s="24"/>
      <c r="BT121" s="24">
        <f t="shared" si="13"/>
        <v>0</v>
      </c>
      <c r="BU121" s="21"/>
      <c r="BV121" s="24"/>
      <c r="BW121" s="23"/>
      <c r="BX121" s="24"/>
      <c r="BY121" s="24">
        <f t="shared" si="14"/>
        <v>0</v>
      </c>
      <c r="BZ121" s="21"/>
      <c r="CA121" s="24"/>
      <c r="CB121" s="23"/>
      <c r="CC121" s="24"/>
      <c r="CD121" s="24">
        <f t="shared" si="15"/>
        <v>0</v>
      </c>
      <c r="CE121" s="21"/>
      <c r="CF121" s="24"/>
      <c r="CG121" s="23"/>
      <c r="CH121" s="24"/>
      <c r="CI121" s="24">
        <f t="shared" si="16"/>
        <v>0</v>
      </c>
      <c r="CJ121" s="21"/>
      <c r="CK121" s="24"/>
      <c r="CL121" s="23"/>
      <c r="CM121" s="24"/>
      <c r="CN121" s="24">
        <f t="shared" si="17"/>
        <v>0</v>
      </c>
      <c r="CO121" s="21"/>
      <c r="CP121" s="24"/>
      <c r="CQ121" s="23"/>
      <c r="CR121" s="24"/>
      <c r="CS121" s="24">
        <f t="shared" si="18"/>
        <v>0</v>
      </c>
      <c r="CT121" s="21"/>
      <c r="CU121" s="24">
        <f t="shared" si="38"/>
        <v>570</v>
      </c>
      <c r="CV121" s="24">
        <f t="shared" si="29"/>
        <v>10.130000000000001</v>
      </c>
      <c r="CW121" s="24">
        <f t="shared" si="36"/>
        <v>5774.1</v>
      </c>
      <c r="CX121" s="22" t="s">
        <v>305</v>
      </c>
    </row>
    <row r="122" spans="1:102" ht="33.75" x14ac:dyDescent="0.2">
      <c r="A122" s="37" t="s">
        <v>25</v>
      </c>
      <c r="B122" s="56" t="s">
        <v>69</v>
      </c>
      <c r="C122" s="57" t="s">
        <v>80</v>
      </c>
      <c r="D122" s="21"/>
      <c r="E122" s="22" t="s">
        <v>305</v>
      </c>
      <c r="F122" s="74">
        <v>0</v>
      </c>
      <c r="G122" s="78">
        <v>1.23</v>
      </c>
      <c r="H122" s="75">
        <f t="shared" si="0"/>
        <v>0</v>
      </c>
      <c r="I122" s="21"/>
      <c r="J122" s="22" t="s">
        <v>305</v>
      </c>
      <c r="K122" s="22"/>
      <c r="L122" s="78">
        <v>1.23</v>
      </c>
      <c r="M122" s="24">
        <f t="shared" si="24"/>
        <v>0</v>
      </c>
      <c r="N122" s="21"/>
      <c r="O122" s="22" t="s">
        <v>305</v>
      </c>
      <c r="P122" s="23"/>
      <c r="Q122" s="78">
        <v>1.23</v>
      </c>
      <c r="R122" s="24">
        <f t="shared" si="2"/>
        <v>0</v>
      </c>
      <c r="S122" s="21"/>
      <c r="T122" s="22" t="s">
        <v>305</v>
      </c>
      <c r="U122" s="23"/>
      <c r="V122" s="78">
        <v>1.23</v>
      </c>
      <c r="W122" s="24">
        <f t="shared" si="3"/>
        <v>0</v>
      </c>
      <c r="X122" s="21"/>
      <c r="Y122" s="22" t="s">
        <v>305</v>
      </c>
      <c r="Z122" s="23">
        <v>20</v>
      </c>
      <c r="AA122" s="78">
        <v>1.23</v>
      </c>
      <c r="AB122" s="24">
        <f t="shared" si="4"/>
        <v>24.6</v>
      </c>
      <c r="AC122" s="21"/>
      <c r="AD122" s="22" t="s">
        <v>305</v>
      </c>
      <c r="AE122" s="23"/>
      <c r="AF122" s="78">
        <v>1.23</v>
      </c>
      <c r="AG122" s="24">
        <f t="shared" si="5"/>
        <v>0</v>
      </c>
      <c r="AH122" s="21"/>
      <c r="AI122" s="22" t="s">
        <v>305</v>
      </c>
      <c r="AJ122" s="23"/>
      <c r="AK122" s="78">
        <v>1.23</v>
      </c>
      <c r="AL122" s="24">
        <f t="shared" si="6"/>
        <v>0</v>
      </c>
      <c r="AM122" s="22" t="s">
        <v>305</v>
      </c>
      <c r="AN122" s="23">
        <v>50</v>
      </c>
      <c r="AO122" s="78">
        <v>1.23</v>
      </c>
      <c r="AP122" s="24">
        <f t="shared" si="35"/>
        <v>61.5</v>
      </c>
      <c r="AQ122" s="21"/>
      <c r="AR122" s="22" t="s">
        <v>305</v>
      </c>
      <c r="AS122" s="23">
        <v>450</v>
      </c>
      <c r="AT122" s="78">
        <v>1.23</v>
      </c>
      <c r="AU122" s="24">
        <f t="shared" si="8"/>
        <v>553.5</v>
      </c>
      <c r="AV122" s="21"/>
      <c r="AW122" s="22" t="s">
        <v>305</v>
      </c>
      <c r="AX122" s="23">
        <v>10</v>
      </c>
      <c r="AY122" s="78">
        <v>1.23</v>
      </c>
      <c r="AZ122" s="24">
        <f t="shared" si="9"/>
        <v>12.3</v>
      </c>
      <c r="BA122" s="21"/>
      <c r="BB122" s="24"/>
      <c r="BC122" s="23"/>
      <c r="BD122" s="24"/>
      <c r="BE122" s="24">
        <f t="shared" si="10"/>
        <v>0</v>
      </c>
      <c r="BF122" s="21"/>
      <c r="BG122" s="23"/>
      <c r="BH122" s="23"/>
      <c r="BI122" s="24"/>
      <c r="BJ122" s="24">
        <f t="shared" si="37"/>
        <v>0</v>
      </c>
      <c r="BK122" s="21"/>
      <c r="BL122" s="24"/>
      <c r="BM122" s="23"/>
      <c r="BN122" s="24"/>
      <c r="BO122" s="24">
        <f t="shared" si="12"/>
        <v>0</v>
      </c>
      <c r="BP122" s="21"/>
      <c r="BQ122" s="24"/>
      <c r="BR122" s="23"/>
      <c r="BS122" s="24"/>
      <c r="BT122" s="24">
        <f t="shared" si="13"/>
        <v>0</v>
      </c>
      <c r="BU122" s="21"/>
      <c r="BV122" s="24"/>
      <c r="BW122" s="23"/>
      <c r="BX122" s="24"/>
      <c r="BY122" s="24">
        <f t="shared" si="14"/>
        <v>0</v>
      </c>
      <c r="BZ122" s="21"/>
      <c r="CA122" s="24"/>
      <c r="CB122" s="23"/>
      <c r="CC122" s="24"/>
      <c r="CD122" s="24">
        <f t="shared" si="15"/>
        <v>0</v>
      </c>
      <c r="CE122" s="21"/>
      <c r="CF122" s="24"/>
      <c r="CG122" s="23"/>
      <c r="CH122" s="24"/>
      <c r="CI122" s="24">
        <f t="shared" si="16"/>
        <v>0</v>
      </c>
      <c r="CJ122" s="21"/>
      <c r="CK122" s="24"/>
      <c r="CL122" s="23"/>
      <c r="CM122" s="24"/>
      <c r="CN122" s="24">
        <f t="shared" si="17"/>
        <v>0</v>
      </c>
      <c r="CO122" s="21"/>
      <c r="CP122" s="24"/>
      <c r="CQ122" s="23"/>
      <c r="CR122" s="24"/>
      <c r="CS122" s="24">
        <f t="shared" si="18"/>
        <v>0</v>
      </c>
      <c r="CT122" s="21"/>
      <c r="CU122" s="24">
        <f t="shared" si="38"/>
        <v>480</v>
      </c>
      <c r="CV122" s="24">
        <f t="shared" si="29"/>
        <v>1.23</v>
      </c>
      <c r="CW122" s="24">
        <f t="shared" si="36"/>
        <v>590.4</v>
      </c>
      <c r="CX122" s="22" t="s">
        <v>305</v>
      </c>
    </row>
    <row r="123" spans="1:102" ht="12.75" x14ac:dyDescent="0.2">
      <c r="A123" s="37" t="s">
        <v>25</v>
      </c>
      <c r="B123" s="56" t="s">
        <v>70</v>
      </c>
      <c r="C123" s="57" t="s">
        <v>80</v>
      </c>
      <c r="D123" s="21"/>
      <c r="E123" s="22" t="s">
        <v>305</v>
      </c>
      <c r="F123" s="74">
        <v>0</v>
      </c>
      <c r="G123" s="78">
        <v>1.39</v>
      </c>
      <c r="H123" s="75">
        <f t="shared" si="0"/>
        <v>0</v>
      </c>
      <c r="I123" s="21"/>
      <c r="J123" s="22" t="s">
        <v>305</v>
      </c>
      <c r="K123" s="22"/>
      <c r="L123" s="78">
        <v>1.39</v>
      </c>
      <c r="M123" s="24">
        <f t="shared" si="24"/>
        <v>0</v>
      </c>
      <c r="N123" s="21"/>
      <c r="O123" s="22" t="s">
        <v>305</v>
      </c>
      <c r="P123" s="23">
        <v>50</v>
      </c>
      <c r="Q123" s="78">
        <v>1.39</v>
      </c>
      <c r="R123" s="24">
        <f t="shared" si="2"/>
        <v>69.5</v>
      </c>
      <c r="S123" s="21"/>
      <c r="T123" s="22" t="s">
        <v>305</v>
      </c>
      <c r="U123" s="23"/>
      <c r="V123" s="78">
        <v>1.39</v>
      </c>
      <c r="W123" s="24">
        <f t="shared" si="3"/>
        <v>0</v>
      </c>
      <c r="X123" s="21"/>
      <c r="Y123" s="22" t="s">
        <v>305</v>
      </c>
      <c r="Z123" s="23">
        <v>50</v>
      </c>
      <c r="AA123" s="78">
        <v>1.39</v>
      </c>
      <c r="AB123" s="24">
        <f t="shared" si="4"/>
        <v>69.5</v>
      </c>
      <c r="AC123" s="21"/>
      <c r="AD123" s="22" t="s">
        <v>305</v>
      </c>
      <c r="AE123" s="23"/>
      <c r="AF123" s="78">
        <v>1.39</v>
      </c>
      <c r="AG123" s="24">
        <f t="shared" si="5"/>
        <v>0</v>
      </c>
      <c r="AH123" s="21"/>
      <c r="AI123" s="22" t="s">
        <v>305</v>
      </c>
      <c r="AJ123" s="23"/>
      <c r="AK123" s="78">
        <v>1.39</v>
      </c>
      <c r="AL123" s="24">
        <f t="shared" si="6"/>
        <v>0</v>
      </c>
      <c r="AM123" s="22" t="s">
        <v>305</v>
      </c>
      <c r="AN123" s="23">
        <v>50</v>
      </c>
      <c r="AO123" s="78">
        <v>1.39</v>
      </c>
      <c r="AP123" s="24">
        <f t="shared" si="35"/>
        <v>69.5</v>
      </c>
      <c r="AQ123" s="21"/>
      <c r="AR123" s="22" t="s">
        <v>305</v>
      </c>
      <c r="AS123" s="23">
        <v>2500</v>
      </c>
      <c r="AT123" s="78">
        <v>1.39</v>
      </c>
      <c r="AU123" s="24">
        <f t="shared" si="8"/>
        <v>3474.9999999999995</v>
      </c>
      <c r="AV123" s="21"/>
      <c r="AW123" s="22" t="s">
        <v>305</v>
      </c>
      <c r="AX123" s="23">
        <v>10</v>
      </c>
      <c r="AY123" s="78">
        <v>1.39</v>
      </c>
      <c r="AZ123" s="24">
        <f t="shared" si="9"/>
        <v>13.899999999999999</v>
      </c>
      <c r="BA123" s="21"/>
      <c r="BB123" s="24"/>
      <c r="BC123" s="23"/>
      <c r="BD123" s="24"/>
      <c r="BE123" s="24">
        <f t="shared" si="10"/>
        <v>0</v>
      </c>
      <c r="BF123" s="21"/>
      <c r="BG123" s="23"/>
      <c r="BH123" s="23"/>
      <c r="BI123" s="24"/>
      <c r="BJ123" s="24">
        <f t="shared" si="37"/>
        <v>0</v>
      </c>
      <c r="BK123" s="21"/>
      <c r="BL123" s="24"/>
      <c r="BM123" s="23"/>
      <c r="BN123" s="24"/>
      <c r="BO123" s="24">
        <f t="shared" si="12"/>
        <v>0</v>
      </c>
      <c r="BP123" s="21"/>
      <c r="BQ123" s="24"/>
      <c r="BR123" s="23"/>
      <c r="BS123" s="24"/>
      <c r="BT123" s="24">
        <f t="shared" si="13"/>
        <v>0</v>
      </c>
      <c r="BU123" s="21"/>
      <c r="BV123" s="24"/>
      <c r="BW123" s="23"/>
      <c r="BX123" s="24"/>
      <c r="BY123" s="24">
        <f t="shared" si="14"/>
        <v>0</v>
      </c>
      <c r="BZ123" s="21"/>
      <c r="CA123" s="24"/>
      <c r="CB123" s="23"/>
      <c r="CC123" s="24"/>
      <c r="CD123" s="24">
        <f t="shared" si="15"/>
        <v>0</v>
      </c>
      <c r="CE123" s="21"/>
      <c r="CF123" s="24"/>
      <c r="CG123" s="23"/>
      <c r="CH123" s="24"/>
      <c r="CI123" s="24">
        <f t="shared" si="16"/>
        <v>0</v>
      </c>
      <c r="CJ123" s="21"/>
      <c r="CK123" s="24"/>
      <c r="CL123" s="23"/>
      <c r="CM123" s="24"/>
      <c r="CN123" s="24">
        <f t="shared" si="17"/>
        <v>0</v>
      </c>
      <c r="CO123" s="21"/>
      <c r="CP123" s="24"/>
      <c r="CQ123" s="23"/>
      <c r="CR123" s="24"/>
      <c r="CS123" s="24">
        <f t="shared" si="18"/>
        <v>0</v>
      </c>
      <c r="CT123" s="21"/>
      <c r="CU123" s="24">
        <f t="shared" si="38"/>
        <v>2610</v>
      </c>
      <c r="CV123" s="24">
        <f t="shared" si="29"/>
        <v>1.39</v>
      </c>
      <c r="CW123" s="24">
        <f t="shared" si="36"/>
        <v>3627.8999999999996</v>
      </c>
      <c r="CX123" s="22" t="s">
        <v>305</v>
      </c>
    </row>
    <row r="124" spans="1:102" ht="12.75" x14ac:dyDescent="0.2">
      <c r="A124" s="37" t="s">
        <v>25</v>
      </c>
      <c r="B124" s="56" t="s">
        <v>71</v>
      </c>
      <c r="C124" s="57" t="s">
        <v>82</v>
      </c>
      <c r="D124" s="21"/>
      <c r="E124" s="22" t="s">
        <v>305</v>
      </c>
      <c r="F124" s="74">
        <v>0</v>
      </c>
      <c r="G124" s="78">
        <v>1.44</v>
      </c>
      <c r="H124" s="75">
        <f t="shared" si="0"/>
        <v>0</v>
      </c>
      <c r="I124" s="21"/>
      <c r="J124" s="22" t="s">
        <v>305</v>
      </c>
      <c r="K124" s="22">
        <v>5</v>
      </c>
      <c r="L124" s="78">
        <v>1.44</v>
      </c>
      <c r="M124" s="24">
        <f t="shared" si="24"/>
        <v>7.1999999999999993</v>
      </c>
      <c r="N124" s="21"/>
      <c r="O124" s="22" t="s">
        <v>305</v>
      </c>
      <c r="P124" s="23">
        <v>50</v>
      </c>
      <c r="Q124" s="78">
        <v>1.44</v>
      </c>
      <c r="R124" s="24">
        <f t="shared" si="2"/>
        <v>72</v>
      </c>
      <c r="S124" s="21"/>
      <c r="T124" s="22" t="s">
        <v>305</v>
      </c>
      <c r="U124" s="23"/>
      <c r="V124" s="78">
        <v>1.44</v>
      </c>
      <c r="W124" s="24">
        <f t="shared" si="3"/>
        <v>0</v>
      </c>
      <c r="X124" s="21"/>
      <c r="Y124" s="22" t="s">
        <v>305</v>
      </c>
      <c r="Z124" s="23"/>
      <c r="AA124" s="78">
        <v>1.44</v>
      </c>
      <c r="AB124" s="24">
        <f t="shared" si="4"/>
        <v>0</v>
      </c>
      <c r="AC124" s="21"/>
      <c r="AD124" s="22" t="s">
        <v>305</v>
      </c>
      <c r="AE124" s="23"/>
      <c r="AF124" s="78">
        <v>1.44</v>
      </c>
      <c r="AG124" s="24">
        <f t="shared" si="5"/>
        <v>0</v>
      </c>
      <c r="AH124" s="21"/>
      <c r="AI124" s="22" t="s">
        <v>305</v>
      </c>
      <c r="AJ124" s="23"/>
      <c r="AK124" s="78">
        <v>1.44</v>
      </c>
      <c r="AL124" s="24">
        <f t="shared" si="6"/>
        <v>0</v>
      </c>
      <c r="AM124" s="22" t="s">
        <v>305</v>
      </c>
      <c r="AN124" s="23">
        <v>50</v>
      </c>
      <c r="AO124" s="78">
        <v>1.44</v>
      </c>
      <c r="AP124" s="24">
        <f t="shared" si="35"/>
        <v>72</v>
      </c>
      <c r="AQ124" s="21"/>
      <c r="AR124" s="22" t="s">
        <v>305</v>
      </c>
      <c r="AS124" s="23">
        <v>300</v>
      </c>
      <c r="AT124" s="78">
        <v>1.44</v>
      </c>
      <c r="AU124" s="24">
        <f t="shared" si="8"/>
        <v>432</v>
      </c>
      <c r="AV124" s="21"/>
      <c r="AW124" s="22" t="s">
        <v>305</v>
      </c>
      <c r="AX124" s="23">
        <v>10</v>
      </c>
      <c r="AY124" s="78">
        <v>1.44</v>
      </c>
      <c r="AZ124" s="24">
        <f t="shared" si="9"/>
        <v>14.399999999999999</v>
      </c>
      <c r="BA124" s="21"/>
      <c r="BB124" s="24"/>
      <c r="BC124" s="23"/>
      <c r="BD124" s="24"/>
      <c r="BE124" s="24">
        <f t="shared" si="10"/>
        <v>0</v>
      </c>
      <c r="BF124" s="21"/>
      <c r="BG124" s="23"/>
      <c r="BH124" s="23"/>
      <c r="BI124" s="24"/>
      <c r="BJ124" s="24">
        <f t="shared" si="37"/>
        <v>0</v>
      </c>
      <c r="BK124" s="21"/>
      <c r="BL124" s="24"/>
      <c r="BM124" s="23"/>
      <c r="BN124" s="24"/>
      <c r="BO124" s="24">
        <f t="shared" si="12"/>
        <v>0</v>
      </c>
      <c r="BP124" s="21"/>
      <c r="BQ124" s="24"/>
      <c r="BR124" s="23"/>
      <c r="BS124" s="24"/>
      <c r="BT124" s="24">
        <f t="shared" si="13"/>
        <v>0</v>
      </c>
      <c r="BU124" s="21"/>
      <c r="BV124" s="24"/>
      <c r="BW124" s="23"/>
      <c r="BX124" s="24"/>
      <c r="BY124" s="24">
        <f t="shared" si="14"/>
        <v>0</v>
      </c>
      <c r="BZ124" s="21"/>
      <c r="CA124" s="24"/>
      <c r="CB124" s="23"/>
      <c r="CC124" s="24"/>
      <c r="CD124" s="24">
        <f t="shared" si="15"/>
        <v>0</v>
      </c>
      <c r="CE124" s="21"/>
      <c r="CF124" s="24"/>
      <c r="CG124" s="23"/>
      <c r="CH124" s="24"/>
      <c r="CI124" s="24">
        <f t="shared" si="16"/>
        <v>0</v>
      </c>
      <c r="CJ124" s="21"/>
      <c r="CK124" s="24"/>
      <c r="CL124" s="23"/>
      <c r="CM124" s="24"/>
      <c r="CN124" s="24">
        <f t="shared" si="17"/>
        <v>0</v>
      </c>
      <c r="CO124" s="21"/>
      <c r="CP124" s="24"/>
      <c r="CQ124" s="23"/>
      <c r="CR124" s="24"/>
      <c r="CS124" s="24">
        <f t="shared" si="18"/>
        <v>0</v>
      </c>
      <c r="CT124" s="21"/>
      <c r="CU124" s="24">
        <f t="shared" si="38"/>
        <v>365</v>
      </c>
      <c r="CV124" s="24">
        <f t="shared" si="29"/>
        <v>1.4400000000000002</v>
      </c>
      <c r="CW124" s="24">
        <f t="shared" si="36"/>
        <v>525.6</v>
      </c>
      <c r="CX124" s="22" t="s">
        <v>305</v>
      </c>
    </row>
    <row r="125" spans="1:102" ht="33.75" x14ac:dyDescent="0.2">
      <c r="A125" s="37" t="s">
        <v>25</v>
      </c>
      <c r="B125" s="56" t="s">
        <v>294</v>
      </c>
      <c r="C125" s="57" t="s">
        <v>80</v>
      </c>
      <c r="D125" s="21"/>
      <c r="E125" s="22" t="s">
        <v>305</v>
      </c>
      <c r="F125" s="74">
        <v>0</v>
      </c>
      <c r="G125" s="78">
        <v>17.309999999999999</v>
      </c>
      <c r="H125" s="75">
        <f t="shared" si="0"/>
        <v>0</v>
      </c>
      <c r="I125" s="21"/>
      <c r="J125" s="22" t="s">
        <v>305</v>
      </c>
      <c r="K125" s="22">
        <v>3</v>
      </c>
      <c r="L125" s="78">
        <v>17.309999999999999</v>
      </c>
      <c r="M125" s="24">
        <f t="shared" si="24"/>
        <v>51.929999999999993</v>
      </c>
      <c r="N125" s="21"/>
      <c r="O125" s="22" t="s">
        <v>305</v>
      </c>
      <c r="P125" s="23"/>
      <c r="Q125" s="78">
        <v>17.309999999999999</v>
      </c>
      <c r="R125" s="24">
        <f t="shared" si="2"/>
        <v>0</v>
      </c>
      <c r="S125" s="21"/>
      <c r="T125" s="22" t="s">
        <v>305</v>
      </c>
      <c r="U125" s="23"/>
      <c r="V125" s="78">
        <v>17.309999999999999</v>
      </c>
      <c r="W125" s="24">
        <f t="shared" si="3"/>
        <v>0</v>
      </c>
      <c r="X125" s="21"/>
      <c r="Y125" s="22" t="s">
        <v>305</v>
      </c>
      <c r="Z125" s="23"/>
      <c r="AA125" s="78">
        <v>17.309999999999999</v>
      </c>
      <c r="AB125" s="24">
        <f t="shared" si="4"/>
        <v>0</v>
      </c>
      <c r="AC125" s="21"/>
      <c r="AD125" s="22" t="s">
        <v>305</v>
      </c>
      <c r="AE125" s="23">
        <v>10</v>
      </c>
      <c r="AF125" s="78">
        <v>17.309999999999999</v>
      </c>
      <c r="AG125" s="24">
        <f t="shared" si="5"/>
        <v>173.1</v>
      </c>
      <c r="AH125" s="21"/>
      <c r="AI125" s="22" t="s">
        <v>305</v>
      </c>
      <c r="AJ125" s="23"/>
      <c r="AK125" s="78">
        <v>17.309999999999999</v>
      </c>
      <c r="AL125" s="24">
        <f t="shared" si="6"/>
        <v>0</v>
      </c>
      <c r="AM125" s="22" t="s">
        <v>305</v>
      </c>
      <c r="AN125" s="23"/>
      <c r="AO125" s="78">
        <v>17.309999999999999</v>
      </c>
      <c r="AP125" s="24">
        <f t="shared" si="35"/>
        <v>0</v>
      </c>
      <c r="AQ125" s="21"/>
      <c r="AR125" s="22" t="s">
        <v>305</v>
      </c>
      <c r="AS125" s="23">
        <v>80</v>
      </c>
      <c r="AT125" s="78">
        <v>17.309999999999999</v>
      </c>
      <c r="AU125" s="24">
        <f t="shared" si="8"/>
        <v>1384.8</v>
      </c>
      <c r="AV125" s="21"/>
      <c r="AW125" s="22" t="s">
        <v>305</v>
      </c>
      <c r="AX125" s="23">
        <v>10</v>
      </c>
      <c r="AY125" s="78">
        <v>17.309999999999999</v>
      </c>
      <c r="AZ125" s="24">
        <f t="shared" si="9"/>
        <v>173.1</v>
      </c>
      <c r="BA125" s="21"/>
      <c r="BB125" s="24"/>
      <c r="BC125" s="23"/>
      <c r="BD125" s="24"/>
      <c r="BE125" s="24">
        <f t="shared" si="10"/>
        <v>0</v>
      </c>
      <c r="BF125" s="21"/>
      <c r="BG125" s="23"/>
      <c r="BH125" s="23"/>
      <c r="BI125" s="24"/>
      <c r="BJ125" s="24">
        <f t="shared" si="37"/>
        <v>0</v>
      </c>
      <c r="BK125" s="21"/>
      <c r="BL125" s="24"/>
      <c r="BM125" s="23"/>
      <c r="BN125" s="24"/>
      <c r="BO125" s="24">
        <f t="shared" si="12"/>
        <v>0</v>
      </c>
      <c r="BP125" s="21"/>
      <c r="BQ125" s="24"/>
      <c r="BR125" s="23"/>
      <c r="BS125" s="24"/>
      <c r="BT125" s="24">
        <f t="shared" si="13"/>
        <v>0</v>
      </c>
      <c r="BU125" s="21"/>
      <c r="BV125" s="24"/>
      <c r="BW125" s="23"/>
      <c r="BX125" s="24"/>
      <c r="BY125" s="24">
        <f t="shared" si="14"/>
        <v>0</v>
      </c>
      <c r="BZ125" s="21"/>
      <c r="CA125" s="24"/>
      <c r="CB125" s="23"/>
      <c r="CC125" s="24"/>
      <c r="CD125" s="24">
        <f t="shared" si="15"/>
        <v>0</v>
      </c>
      <c r="CE125" s="21"/>
      <c r="CF125" s="24"/>
      <c r="CG125" s="23"/>
      <c r="CH125" s="24"/>
      <c r="CI125" s="24">
        <f t="shared" si="16"/>
        <v>0</v>
      </c>
      <c r="CJ125" s="21"/>
      <c r="CK125" s="24"/>
      <c r="CL125" s="23"/>
      <c r="CM125" s="24"/>
      <c r="CN125" s="24">
        <f t="shared" si="17"/>
        <v>0</v>
      </c>
      <c r="CO125" s="21"/>
      <c r="CP125" s="24"/>
      <c r="CQ125" s="23"/>
      <c r="CR125" s="24"/>
      <c r="CS125" s="24">
        <f t="shared" si="18"/>
        <v>0</v>
      </c>
      <c r="CT125" s="21"/>
      <c r="CU125" s="24">
        <f t="shared" si="38"/>
        <v>103</v>
      </c>
      <c r="CV125" s="24">
        <f t="shared" si="29"/>
        <v>17.309999999999999</v>
      </c>
      <c r="CW125" s="24">
        <f t="shared" si="36"/>
        <v>1782.9299999999998</v>
      </c>
      <c r="CX125" s="22" t="s">
        <v>305</v>
      </c>
    </row>
    <row r="126" spans="1:102" ht="33.75" x14ac:dyDescent="0.2">
      <c r="A126" s="37" t="s">
        <v>25</v>
      </c>
      <c r="B126" s="56" t="s">
        <v>72</v>
      </c>
      <c r="C126" s="57" t="s">
        <v>80</v>
      </c>
      <c r="D126" s="21"/>
      <c r="E126" s="22" t="s">
        <v>305</v>
      </c>
      <c r="F126" s="74">
        <v>0</v>
      </c>
      <c r="G126" s="78">
        <v>1.42</v>
      </c>
      <c r="H126" s="75">
        <f t="shared" si="0"/>
        <v>0</v>
      </c>
      <c r="I126" s="21"/>
      <c r="J126" s="22" t="s">
        <v>305</v>
      </c>
      <c r="K126" s="22"/>
      <c r="L126" s="78">
        <v>1.42</v>
      </c>
      <c r="M126" s="24">
        <f t="shared" si="24"/>
        <v>0</v>
      </c>
      <c r="N126" s="21"/>
      <c r="O126" s="22" t="s">
        <v>305</v>
      </c>
      <c r="P126" s="23">
        <v>50</v>
      </c>
      <c r="Q126" s="78">
        <v>1.42</v>
      </c>
      <c r="R126" s="24">
        <f t="shared" si="2"/>
        <v>71</v>
      </c>
      <c r="S126" s="21"/>
      <c r="T126" s="22" t="s">
        <v>305</v>
      </c>
      <c r="U126" s="23"/>
      <c r="V126" s="78">
        <v>1.42</v>
      </c>
      <c r="W126" s="24">
        <f t="shared" si="3"/>
        <v>0</v>
      </c>
      <c r="X126" s="21"/>
      <c r="Y126" s="22" t="s">
        <v>305</v>
      </c>
      <c r="Z126" s="23"/>
      <c r="AA126" s="78">
        <v>1.42</v>
      </c>
      <c r="AB126" s="24">
        <f t="shared" si="4"/>
        <v>0</v>
      </c>
      <c r="AC126" s="21"/>
      <c r="AD126" s="22" t="s">
        <v>305</v>
      </c>
      <c r="AE126" s="23"/>
      <c r="AF126" s="78">
        <v>1.42</v>
      </c>
      <c r="AG126" s="24">
        <f t="shared" si="5"/>
        <v>0</v>
      </c>
      <c r="AH126" s="21"/>
      <c r="AI126" s="22" t="s">
        <v>305</v>
      </c>
      <c r="AJ126" s="23"/>
      <c r="AK126" s="78">
        <v>1.42</v>
      </c>
      <c r="AL126" s="24">
        <f t="shared" si="6"/>
        <v>0</v>
      </c>
      <c r="AM126" s="22" t="s">
        <v>305</v>
      </c>
      <c r="AN126" s="23"/>
      <c r="AO126" s="78">
        <v>1.42</v>
      </c>
      <c r="AP126" s="24">
        <f t="shared" si="35"/>
        <v>0</v>
      </c>
      <c r="AQ126" s="21"/>
      <c r="AR126" s="22" t="s">
        <v>305</v>
      </c>
      <c r="AS126" s="23">
        <v>20</v>
      </c>
      <c r="AT126" s="78">
        <v>1.42</v>
      </c>
      <c r="AU126" s="24">
        <f t="shared" si="8"/>
        <v>28.4</v>
      </c>
      <c r="AV126" s="21"/>
      <c r="AW126" s="22" t="s">
        <v>305</v>
      </c>
      <c r="AX126" s="23">
        <v>10</v>
      </c>
      <c r="AY126" s="78">
        <v>1.42</v>
      </c>
      <c r="AZ126" s="24">
        <f t="shared" si="9"/>
        <v>14.2</v>
      </c>
      <c r="BA126" s="21"/>
      <c r="BB126" s="24"/>
      <c r="BC126" s="23"/>
      <c r="BD126" s="24"/>
      <c r="BE126" s="24">
        <f t="shared" si="10"/>
        <v>0</v>
      </c>
      <c r="BF126" s="21"/>
      <c r="BG126" s="23"/>
      <c r="BH126" s="23"/>
      <c r="BI126" s="24"/>
      <c r="BJ126" s="24">
        <f t="shared" si="37"/>
        <v>0</v>
      </c>
      <c r="BK126" s="21"/>
      <c r="BL126" s="24"/>
      <c r="BM126" s="23"/>
      <c r="BN126" s="24"/>
      <c r="BO126" s="24">
        <f t="shared" si="12"/>
        <v>0</v>
      </c>
      <c r="BP126" s="21"/>
      <c r="BQ126" s="24"/>
      <c r="BR126" s="23"/>
      <c r="BS126" s="24"/>
      <c r="BT126" s="24">
        <f t="shared" si="13"/>
        <v>0</v>
      </c>
      <c r="BU126" s="21"/>
      <c r="BV126" s="24"/>
      <c r="BW126" s="23"/>
      <c r="BX126" s="24"/>
      <c r="BY126" s="24">
        <f t="shared" si="14"/>
        <v>0</v>
      </c>
      <c r="BZ126" s="21"/>
      <c r="CA126" s="24"/>
      <c r="CB126" s="23"/>
      <c r="CC126" s="24"/>
      <c r="CD126" s="24">
        <f t="shared" si="15"/>
        <v>0</v>
      </c>
      <c r="CE126" s="21"/>
      <c r="CF126" s="24"/>
      <c r="CG126" s="23"/>
      <c r="CH126" s="24"/>
      <c r="CI126" s="24">
        <f t="shared" si="16"/>
        <v>0</v>
      </c>
      <c r="CJ126" s="21"/>
      <c r="CK126" s="24"/>
      <c r="CL126" s="23"/>
      <c r="CM126" s="24"/>
      <c r="CN126" s="24">
        <f t="shared" si="17"/>
        <v>0</v>
      </c>
      <c r="CO126" s="21"/>
      <c r="CP126" s="24"/>
      <c r="CQ126" s="23"/>
      <c r="CR126" s="24"/>
      <c r="CS126" s="24">
        <f t="shared" si="18"/>
        <v>0</v>
      </c>
      <c r="CT126" s="21"/>
      <c r="CU126" s="24">
        <f t="shared" si="38"/>
        <v>80</v>
      </c>
      <c r="CV126" s="24">
        <f t="shared" si="29"/>
        <v>1.42</v>
      </c>
      <c r="CW126" s="24">
        <f t="shared" si="36"/>
        <v>113.6</v>
      </c>
      <c r="CX126" s="22" t="s">
        <v>305</v>
      </c>
    </row>
    <row r="127" spans="1:102" ht="22.5" x14ac:dyDescent="0.2">
      <c r="A127" s="37" t="s">
        <v>25</v>
      </c>
      <c r="B127" s="56" t="s">
        <v>264</v>
      </c>
      <c r="C127" s="57" t="s">
        <v>80</v>
      </c>
      <c r="D127" s="21"/>
      <c r="E127" s="22" t="s">
        <v>305</v>
      </c>
      <c r="F127" s="74">
        <v>0</v>
      </c>
      <c r="G127" s="78">
        <v>17.309999999999999</v>
      </c>
      <c r="H127" s="75">
        <f t="shared" si="0"/>
        <v>0</v>
      </c>
      <c r="I127" s="21"/>
      <c r="J127" s="22" t="s">
        <v>305</v>
      </c>
      <c r="K127" s="22"/>
      <c r="L127" s="78">
        <v>17.309999999999999</v>
      </c>
      <c r="M127" s="24">
        <f t="shared" si="24"/>
        <v>0</v>
      </c>
      <c r="N127" s="21"/>
      <c r="O127" s="22" t="s">
        <v>305</v>
      </c>
      <c r="P127" s="23">
        <v>50</v>
      </c>
      <c r="Q127" s="78">
        <v>17.309999999999999</v>
      </c>
      <c r="R127" s="24">
        <f t="shared" si="2"/>
        <v>865.49999999999989</v>
      </c>
      <c r="S127" s="21"/>
      <c r="T127" s="22" t="s">
        <v>305</v>
      </c>
      <c r="U127" s="23"/>
      <c r="V127" s="78">
        <v>17.309999999999999</v>
      </c>
      <c r="W127" s="24">
        <f t="shared" si="3"/>
        <v>0</v>
      </c>
      <c r="X127" s="21"/>
      <c r="Y127" s="22" t="s">
        <v>305</v>
      </c>
      <c r="Z127" s="23"/>
      <c r="AA127" s="78">
        <v>17.309999999999999</v>
      </c>
      <c r="AB127" s="24">
        <f t="shared" si="4"/>
        <v>0</v>
      </c>
      <c r="AC127" s="21"/>
      <c r="AD127" s="22" t="s">
        <v>305</v>
      </c>
      <c r="AE127" s="23"/>
      <c r="AF127" s="78">
        <v>17.309999999999999</v>
      </c>
      <c r="AG127" s="24">
        <f t="shared" si="5"/>
        <v>0</v>
      </c>
      <c r="AH127" s="21"/>
      <c r="AI127" s="22" t="s">
        <v>305</v>
      </c>
      <c r="AJ127" s="23"/>
      <c r="AK127" s="78">
        <v>17.309999999999999</v>
      </c>
      <c r="AL127" s="24">
        <f t="shared" si="6"/>
        <v>0</v>
      </c>
      <c r="AM127" s="22" t="s">
        <v>305</v>
      </c>
      <c r="AN127" s="23">
        <v>30</v>
      </c>
      <c r="AO127" s="78">
        <v>17.309999999999999</v>
      </c>
      <c r="AP127" s="24">
        <f t="shared" si="35"/>
        <v>519.29999999999995</v>
      </c>
      <c r="AQ127" s="21"/>
      <c r="AR127" s="22" t="s">
        <v>305</v>
      </c>
      <c r="AS127" s="23">
        <v>60</v>
      </c>
      <c r="AT127" s="78">
        <v>17.309999999999999</v>
      </c>
      <c r="AU127" s="24">
        <f t="shared" si="8"/>
        <v>1038.5999999999999</v>
      </c>
      <c r="AV127" s="21"/>
      <c r="AW127" s="22" t="s">
        <v>305</v>
      </c>
      <c r="AX127" s="23">
        <v>10</v>
      </c>
      <c r="AY127" s="78">
        <v>17.309999999999999</v>
      </c>
      <c r="AZ127" s="24">
        <f t="shared" si="9"/>
        <v>173.1</v>
      </c>
      <c r="BA127" s="21"/>
      <c r="BB127" s="24"/>
      <c r="BC127" s="23"/>
      <c r="BD127" s="24"/>
      <c r="BE127" s="24">
        <f t="shared" si="10"/>
        <v>0</v>
      </c>
      <c r="BF127" s="21"/>
      <c r="BG127" s="23"/>
      <c r="BH127" s="23"/>
      <c r="BI127" s="24"/>
      <c r="BJ127" s="24">
        <f t="shared" si="37"/>
        <v>0</v>
      </c>
      <c r="BK127" s="21"/>
      <c r="BL127" s="24"/>
      <c r="BM127" s="23"/>
      <c r="BN127" s="24"/>
      <c r="BO127" s="24">
        <f t="shared" si="12"/>
        <v>0</v>
      </c>
      <c r="BP127" s="21"/>
      <c r="BQ127" s="24"/>
      <c r="BR127" s="23"/>
      <c r="BS127" s="24"/>
      <c r="BT127" s="24">
        <f t="shared" si="13"/>
        <v>0</v>
      </c>
      <c r="BU127" s="21"/>
      <c r="BV127" s="24"/>
      <c r="BW127" s="23"/>
      <c r="BX127" s="24"/>
      <c r="BY127" s="24">
        <f t="shared" si="14"/>
        <v>0</v>
      </c>
      <c r="BZ127" s="21"/>
      <c r="CA127" s="24"/>
      <c r="CB127" s="23"/>
      <c r="CC127" s="24"/>
      <c r="CD127" s="24">
        <f t="shared" si="15"/>
        <v>0</v>
      </c>
      <c r="CE127" s="21"/>
      <c r="CF127" s="24"/>
      <c r="CG127" s="23"/>
      <c r="CH127" s="24"/>
      <c r="CI127" s="24">
        <f t="shared" si="16"/>
        <v>0</v>
      </c>
      <c r="CJ127" s="21"/>
      <c r="CK127" s="24"/>
      <c r="CL127" s="23"/>
      <c r="CM127" s="24"/>
      <c r="CN127" s="24">
        <f t="shared" si="17"/>
        <v>0</v>
      </c>
      <c r="CO127" s="21"/>
      <c r="CP127" s="24"/>
      <c r="CQ127" s="23"/>
      <c r="CR127" s="24"/>
      <c r="CS127" s="24">
        <f t="shared" si="18"/>
        <v>0</v>
      </c>
      <c r="CT127" s="21"/>
      <c r="CU127" s="24">
        <f t="shared" si="38"/>
        <v>120</v>
      </c>
      <c r="CV127" s="24">
        <f t="shared" si="29"/>
        <v>17.309999999999999</v>
      </c>
      <c r="CW127" s="24">
        <f t="shared" ref="CW127:CW163" si="39">SUM(CS127+CN127+CI127+CD127+BY127+BT127+BO127+BJ127+BE127+AZ127++AU127+AL127+AG127+AB127+W127+R127+M127+H127)</f>
        <v>2077.1999999999998</v>
      </c>
      <c r="CX127" s="22" t="s">
        <v>305</v>
      </c>
    </row>
    <row r="128" spans="1:102" ht="33.75" x14ac:dyDescent="0.2">
      <c r="A128" s="37" t="s">
        <v>25</v>
      </c>
      <c r="B128" s="56" t="s">
        <v>293</v>
      </c>
      <c r="C128" s="57" t="s">
        <v>80</v>
      </c>
      <c r="D128" s="21"/>
      <c r="E128" s="22" t="s">
        <v>305</v>
      </c>
      <c r="F128" s="74">
        <v>0</v>
      </c>
      <c r="G128" s="78">
        <v>7.76</v>
      </c>
      <c r="H128" s="75">
        <f t="shared" si="0"/>
        <v>0</v>
      </c>
      <c r="I128" s="21"/>
      <c r="J128" s="22" t="s">
        <v>305</v>
      </c>
      <c r="K128" s="22"/>
      <c r="L128" s="78">
        <v>7.76</v>
      </c>
      <c r="M128" s="24">
        <f t="shared" si="24"/>
        <v>0</v>
      </c>
      <c r="N128" s="21"/>
      <c r="O128" s="22" t="s">
        <v>305</v>
      </c>
      <c r="P128" s="23"/>
      <c r="Q128" s="78">
        <v>7.76</v>
      </c>
      <c r="R128" s="24">
        <f t="shared" si="2"/>
        <v>0</v>
      </c>
      <c r="S128" s="21"/>
      <c r="T128" s="22" t="s">
        <v>305</v>
      </c>
      <c r="U128" s="23"/>
      <c r="V128" s="78">
        <v>7.76</v>
      </c>
      <c r="W128" s="24">
        <f t="shared" si="3"/>
        <v>0</v>
      </c>
      <c r="X128" s="21"/>
      <c r="Y128" s="22" t="s">
        <v>305</v>
      </c>
      <c r="Z128" s="23">
        <v>5</v>
      </c>
      <c r="AA128" s="78">
        <v>7.76</v>
      </c>
      <c r="AB128" s="24">
        <f t="shared" si="4"/>
        <v>38.799999999999997</v>
      </c>
      <c r="AC128" s="21"/>
      <c r="AD128" s="22" t="s">
        <v>305</v>
      </c>
      <c r="AE128" s="23"/>
      <c r="AF128" s="78">
        <v>7.76</v>
      </c>
      <c r="AG128" s="24">
        <f t="shared" si="5"/>
        <v>0</v>
      </c>
      <c r="AH128" s="21"/>
      <c r="AI128" s="22" t="s">
        <v>305</v>
      </c>
      <c r="AJ128" s="23"/>
      <c r="AK128" s="78">
        <v>7.76</v>
      </c>
      <c r="AL128" s="24">
        <f t="shared" si="6"/>
        <v>0</v>
      </c>
      <c r="AM128" s="22" t="s">
        <v>305</v>
      </c>
      <c r="AN128" s="23"/>
      <c r="AO128" s="78">
        <v>7.76</v>
      </c>
      <c r="AP128" s="24">
        <f t="shared" si="35"/>
        <v>0</v>
      </c>
      <c r="AQ128" s="21"/>
      <c r="AR128" s="22" t="s">
        <v>305</v>
      </c>
      <c r="AS128" s="23">
        <v>300</v>
      </c>
      <c r="AT128" s="78">
        <v>7.76</v>
      </c>
      <c r="AU128" s="24">
        <f t="shared" si="8"/>
        <v>2328</v>
      </c>
      <c r="AV128" s="21"/>
      <c r="AW128" s="22" t="s">
        <v>305</v>
      </c>
      <c r="AX128" s="23">
        <v>12</v>
      </c>
      <c r="AY128" s="78">
        <v>7.76</v>
      </c>
      <c r="AZ128" s="24">
        <f t="shared" si="9"/>
        <v>93.12</v>
      </c>
      <c r="BA128" s="21"/>
      <c r="BB128" s="24"/>
      <c r="BC128" s="23"/>
      <c r="BD128" s="24"/>
      <c r="BE128" s="24">
        <f t="shared" si="10"/>
        <v>0</v>
      </c>
      <c r="BF128" s="21"/>
      <c r="BG128" s="24"/>
      <c r="BH128" s="23"/>
      <c r="BI128" s="24"/>
      <c r="BJ128" s="24">
        <f t="shared" si="37"/>
        <v>0</v>
      </c>
      <c r="BK128" s="21"/>
      <c r="BL128" s="24"/>
      <c r="BM128" s="23"/>
      <c r="BN128" s="24"/>
      <c r="BO128" s="24">
        <f t="shared" si="12"/>
        <v>0</v>
      </c>
      <c r="BP128" s="21"/>
      <c r="BQ128" s="24"/>
      <c r="BR128" s="23"/>
      <c r="BS128" s="24"/>
      <c r="BT128" s="24">
        <f t="shared" si="13"/>
        <v>0</v>
      </c>
      <c r="BU128" s="21"/>
      <c r="BV128" s="24"/>
      <c r="BW128" s="23"/>
      <c r="BX128" s="24"/>
      <c r="BY128" s="24">
        <f t="shared" si="14"/>
        <v>0</v>
      </c>
      <c r="BZ128" s="21"/>
      <c r="CA128" s="24"/>
      <c r="CB128" s="23"/>
      <c r="CC128" s="24"/>
      <c r="CD128" s="24">
        <f t="shared" si="15"/>
        <v>0</v>
      </c>
      <c r="CE128" s="21"/>
      <c r="CF128" s="24"/>
      <c r="CG128" s="23"/>
      <c r="CH128" s="24"/>
      <c r="CI128" s="24">
        <f t="shared" si="16"/>
        <v>0</v>
      </c>
      <c r="CJ128" s="21"/>
      <c r="CK128" s="24"/>
      <c r="CL128" s="23"/>
      <c r="CM128" s="24"/>
      <c r="CN128" s="24">
        <f t="shared" si="17"/>
        <v>0</v>
      </c>
      <c r="CO128" s="21"/>
      <c r="CP128" s="24"/>
      <c r="CQ128" s="23"/>
      <c r="CR128" s="24"/>
      <c r="CS128" s="24">
        <f t="shared" si="18"/>
        <v>0</v>
      </c>
      <c r="CT128" s="21"/>
      <c r="CU128" s="24">
        <f t="shared" si="38"/>
        <v>317</v>
      </c>
      <c r="CV128" s="24">
        <f t="shared" si="29"/>
        <v>7.76</v>
      </c>
      <c r="CW128" s="24">
        <f t="shared" si="39"/>
        <v>2459.92</v>
      </c>
      <c r="CX128" s="22" t="s">
        <v>305</v>
      </c>
    </row>
    <row r="129" spans="1:102" ht="33.75" x14ac:dyDescent="0.2">
      <c r="A129" s="37" t="s">
        <v>25</v>
      </c>
      <c r="B129" s="56" t="s">
        <v>265</v>
      </c>
      <c r="C129" s="57" t="s">
        <v>80</v>
      </c>
      <c r="D129" s="21"/>
      <c r="E129" s="22" t="s">
        <v>305</v>
      </c>
      <c r="F129" s="74">
        <v>0</v>
      </c>
      <c r="G129" s="78">
        <v>3.88</v>
      </c>
      <c r="H129" s="75">
        <f t="shared" si="0"/>
        <v>0</v>
      </c>
      <c r="I129" s="21"/>
      <c r="J129" s="22" t="s">
        <v>305</v>
      </c>
      <c r="K129" s="22"/>
      <c r="L129" s="78">
        <v>3.88</v>
      </c>
      <c r="M129" s="24">
        <f t="shared" si="24"/>
        <v>0</v>
      </c>
      <c r="N129" s="21"/>
      <c r="O129" s="22" t="s">
        <v>305</v>
      </c>
      <c r="P129" s="23">
        <v>20</v>
      </c>
      <c r="Q129" s="78">
        <v>3.88</v>
      </c>
      <c r="R129" s="24">
        <f t="shared" si="2"/>
        <v>77.599999999999994</v>
      </c>
      <c r="S129" s="21"/>
      <c r="T129" s="22" t="s">
        <v>305</v>
      </c>
      <c r="U129" s="23"/>
      <c r="V129" s="78">
        <v>3.88</v>
      </c>
      <c r="W129" s="24">
        <f t="shared" si="3"/>
        <v>0</v>
      </c>
      <c r="X129" s="21"/>
      <c r="Y129" s="22" t="s">
        <v>305</v>
      </c>
      <c r="Z129" s="23">
        <v>10</v>
      </c>
      <c r="AA129" s="78">
        <v>3.88</v>
      </c>
      <c r="AB129" s="24">
        <f t="shared" si="4"/>
        <v>38.799999999999997</v>
      </c>
      <c r="AC129" s="21"/>
      <c r="AD129" s="22" t="s">
        <v>305</v>
      </c>
      <c r="AE129" s="23"/>
      <c r="AF129" s="78">
        <v>3.88</v>
      </c>
      <c r="AG129" s="24">
        <f t="shared" si="5"/>
        <v>0</v>
      </c>
      <c r="AH129" s="21"/>
      <c r="AI129" s="22" t="s">
        <v>305</v>
      </c>
      <c r="AJ129" s="23"/>
      <c r="AK129" s="78">
        <v>3.88</v>
      </c>
      <c r="AL129" s="24">
        <f t="shared" si="6"/>
        <v>0</v>
      </c>
      <c r="AM129" s="22" t="s">
        <v>305</v>
      </c>
      <c r="AN129" s="23">
        <v>2</v>
      </c>
      <c r="AO129" s="78">
        <v>3.88</v>
      </c>
      <c r="AP129" s="24">
        <f t="shared" si="35"/>
        <v>7.76</v>
      </c>
      <c r="AQ129" s="21"/>
      <c r="AR129" s="22" t="s">
        <v>305</v>
      </c>
      <c r="AS129" s="23">
        <v>300</v>
      </c>
      <c r="AT129" s="78">
        <v>3.88</v>
      </c>
      <c r="AU129" s="24">
        <f t="shared" si="8"/>
        <v>1164</v>
      </c>
      <c r="AV129" s="21"/>
      <c r="AW129" s="22" t="s">
        <v>305</v>
      </c>
      <c r="AX129" s="23">
        <v>10</v>
      </c>
      <c r="AY129" s="78">
        <v>3.88</v>
      </c>
      <c r="AZ129" s="24">
        <f t="shared" si="9"/>
        <v>38.799999999999997</v>
      </c>
      <c r="BA129" s="21"/>
      <c r="BB129" s="24"/>
      <c r="BC129" s="23"/>
      <c r="BD129" s="24"/>
      <c r="BE129" s="24">
        <f t="shared" si="10"/>
        <v>0</v>
      </c>
      <c r="BF129" s="21"/>
      <c r="BG129" s="24"/>
      <c r="BH129" s="23"/>
      <c r="BI129" s="24"/>
      <c r="BJ129" s="24">
        <f t="shared" si="37"/>
        <v>0</v>
      </c>
      <c r="BK129" s="21"/>
      <c r="BL129" s="24"/>
      <c r="BM129" s="23"/>
      <c r="BN129" s="24"/>
      <c r="BO129" s="24">
        <f t="shared" si="12"/>
        <v>0</v>
      </c>
      <c r="BP129" s="21"/>
      <c r="BQ129" s="24"/>
      <c r="BR129" s="23"/>
      <c r="BS129" s="24"/>
      <c r="BT129" s="24">
        <f t="shared" si="13"/>
        <v>0</v>
      </c>
      <c r="BU129" s="21"/>
      <c r="BV129" s="24"/>
      <c r="BW129" s="23"/>
      <c r="BX129" s="24"/>
      <c r="BY129" s="24">
        <f t="shared" si="14"/>
        <v>0</v>
      </c>
      <c r="BZ129" s="21"/>
      <c r="CA129" s="24"/>
      <c r="CB129" s="23"/>
      <c r="CC129" s="24"/>
      <c r="CD129" s="24">
        <f t="shared" si="15"/>
        <v>0</v>
      </c>
      <c r="CE129" s="21"/>
      <c r="CF129" s="24"/>
      <c r="CG129" s="23"/>
      <c r="CH129" s="24"/>
      <c r="CI129" s="24">
        <f t="shared" si="16"/>
        <v>0</v>
      </c>
      <c r="CJ129" s="21"/>
      <c r="CK129" s="24"/>
      <c r="CL129" s="23"/>
      <c r="CM129" s="24"/>
      <c r="CN129" s="24">
        <f t="shared" si="17"/>
        <v>0</v>
      </c>
      <c r="CO129" s="21"/>
      <c r="CP129" s="24"/>
      <c r="CQ129" s="23"/>
      <c r="CR129" s="24"/>
      <c r="CS129" s="24">
        <f t="shared" si="18"/>
        <v>0</v>
      </c>
      <c r="CT129" s="21"/>
      <c r="CU129" s="24">
        <f t="shared" si="38"/>
        <v>340</v>
      </c>
      <c r="CV129" s="24">
        <f t="shared" ref="CV129:CV136" si="40">CW129/CU129</f>
        <v>3.8799999999999994</v>
      </c>
      <c r="CW129" s="24">
        <f t="shared" si="39"/>
        <v>1319.1999999999998</v>
      </c>
      <c r="CX129" s="22" t="s">
        <v>305</v>
      </c>
    </row>
    <row r="130" spans="1:102" ht="45" x14ac:dyDescent="0.2">
      <c r="A130" s="37" t="s">
        <v>25</v>
      </c>
      <c r="B130" s="56" t="s">
        <v>266</v>
      </c>
      <c r="C130" s="57" t="s">
        <v>80</v>
      </c>
      <c r="D130" s="21"/>
      <c r="E130" s="22" t="s">
        <v>305</v>
      </c>
      <c r="F130" s="74">
        <v>0</v>
      </c>
      <c r="G130" s="78">
        <v>9.36</v>
      </c>
      <c r="H130" s="75">
        <f t="shared" si="0"/>
        <v>0</v>
      </c>
      <c r="I130" s="21"/>
      <c r="J130" s="22" t="s">
        <v>305</v>
      </c>
      <c r="K130" s="22">
        <v>10</v>
      </c>
      <c r="L130" s="78">
        <v>9.36</v>
      </c>
      <c r="M130" s="24">
        <f t="shared" si="24"/>
        <v>93.6</v>
      </c>
      <c r="N130" s="21"/>
      <c r="O130" s="22" t="s">
        <v>305</v>
      </c>
      <c r="P130" s="23">
        <v>30</v>
      </c>
      <c r="Q130" s="78">
        <v>9.36</v>
      </c>
      <c r="R130" s="24">
        <f t="shared" si="2"/>
        <v>280.79999999999995</v>
      </c>
      <c r="S130" s="21"/>
      <c r="T130" s="22" t="s">
        <v>305</v>
      </c>
      <c r="U130" s="23"/>
      <c r="V130" s="78">
        <v>9.36</v>
      </c>
      <c r="W130" s="24">
        <f t="shared" si="3"/>
        <v>0</v>
      </c>
      <c r="X130" s="21"/>
      <c r="Y130" s="22" t="s">
        <v>305</v>
      </c>
      <c r="Z130" s="23">
        <v>10</v>
      </c>
      <c r="AA130" s="78">
        <v>9.36</v>
      </c>
      <c r="AB130" s="24">
        <f t="shared" si="4"/>
        <v>93.6</v>
      </c>
      <c r="AC130" s="21"/>
      <c r="AD130" s="22" t="s">
        <v>305</v>
      </c>
      <c r="AE130" s="23">
        <v>20</v>
      </c>
      <c r="AF130" s="78">
        <v>9.36</v>
      </c>
      <c r="AG130" s="24">
        <f t="shared" si="5"/>
        <v>187.2</v>
      </c>
      <c r="AH130" s="21"/>
      <c r="AI130" s="22" t="s">
        <v>305</v>
      </c>
      <c r="AJ130" s="23"/>
      <c r="AK130" s="78">
        <v>9.36</v>
      </c>
      <c r="AL130" s="24">
        <f t="shared" si="6"/>
        <v>0</v>
      </c>
      <c r="AM130" s="22" t="s">
        <v>305</v>
      </c>
      <c r="AN130" s="23"/>
      <c r="AO130" s="78">
        <v>9.36</v>
      </c>
      <c r="AP130" s="24">
        <f t="shared" si="35"/>
        <v>0</v>
      </c>
      <c r="AQ130" s="21"/>
      <c r="AR130" s="22" t="s">
        <v>305</v>
      </c>
      <c r="AS130" s="23">
        <v>200</v>
      </c>
      <c r="AT130" s="78">
        <v>9.36</v>
      </c>
      <c r="AU130" s="24">
        <f t="shared" si="8"/>
        <v>1872</v>
      </c>
      <c r="AV130" s="21"/>
      <c r="AW130" s="22" t="s">
        <v>305</v>
      </c>
      <c r="AX130" s="23"/>
      <c r="AY130" s="78">
        <v>9.36</v>
      </c>
      <c r="AZ130" s="24">
        <f t="shared" si="9"/>
        <v>0</v>
      </c>
      <c r="BA130" s="21"/>
      <c r="BB130" s="24"/>
      <c r="BC130" s="23"/>
      <c r="BD130" s="24"/>
      <c r="BE130" s="24">
        <f t="shared" si="10"/>
        <v>0</v>
      </c>
      <c r="BF130" s="21"/>
      <c r="BG130" s="24"/>
      <c r="BH130" s="23"/>
      <c r="BI130" s="24"/>
      <c r="BJ130" s="24">
        <f t="shared" si="37"/>
        <v>0</v>
      </c>
      <c r="BK130" s="21"/>
      <c r="BL130" s="24"/>
      <c r="BM130" s="23"/>
      <c r="BN130" s="24"/>
      <c r="BO130" s="24">
        <f t="shared" si="12"/>
        <v>0</v>
      </c>
      <c r="BP130" s="21"/>
      <c r="BQ130" s="24"/>
      <c r="BR130" s="23"/>
      <c r="BS130" s="24"/>
      <c r="BT130" s="24">
        <f t="shared" si="13"/>
        <v>0</v>
      </c>
      <c r="BU130" s="21"/>
      <c r="BV130" s="24"/>
      <c r="BW130" s="23"/>
      <c r="BX130" s="24"/>
      <c r="BY130" s="24">
        <f t="shared" si="14"/>
        <v>0</v>
      </c>
      <c r="BZ130" s="21"/>
      <c r="CA130" s="24"/>
      <c r="CB130" s="23"/>
      <c r="CC130" s="24"/>
      <c r="CD130" s="24">
        <f t="shared" si="15"/>
        <v>0</v>
      </c>
      <c r="CE130" s="21"/>
      <c r="CF130" s="24"/>
      <c r="CG130" s="23"/>
      <c r="CH130" s="24"/>
      <c r="CI130" s="24">
        <f t="shared" si="16"/>
        <v>0</v>
      </c>
      <c r="CJ130" s="21"/>
      <c r="CK130" s="24"/>
      <c r="CL130" s="23"/>
      <c r="CM130" s="24"/>
      <c r="CN130" s="24">
        <f t="shared" si="17"/>
        <v>0</v>
      </c>
      <c r="CO130" s="21"/>
      <c r="CP130" s="24"/>
      <c r="CQ130" s="23"/>
      <c r="CR130" s="24"/>
      <c r="CS130" s="24">
        <f t="shared" si="18"/>
        <v>0</v>
      </c>
      <c r="CT130" s="21"/>
      <c r="CU130" s="24">
        <f t="shared" si="38"/>
        <v>270</v>
      </c>
      <c r="CV130" s="24">
        <f t="shared" si="40"/>
        <v>9.3599999999999977</v>
      </c>
      <c r="CW130" s="24">
        <f t="shared" si="39"/>
        <v>2527.1999999999994</v>
      </c>
      <c r="CX130" s="22" t="s">
        <v>305</v>
      </c>
    </row>
    <row r="131" spans="1:102" ht="45" x14ac:dyDescent="0.2">
      <c r="A131" s="38" t="s">
        <v>25</v>
      </c>
      <c r="B131" s="56" t="s">
        <v>300</v>
      </c>
      <c r="C131" s="57" t="s">
        <v>80</v>
      </c>
      <c r="D131" s="21"/>
      <c r="E131" s="22" t="s">
        <v>305</v>
      </c>
      <c r="F131" s="74">
        <v>0</v>
      </c>
      <c r="G131" s="78">
        <v>17.399999999999999</v>
      </c>
      <c r="H131" s="75">
        <f t="shared" si="0"/>
        <v>0</v>
      </c>
      <c r="I131" s="21"/>
      <c r="J131" s="22" t="s">
        <v>305</v>
      </c>
      <c r="K131" s="22">
        <v>3</v>
      </c>
      <c r="L131" s="78">
        <v>17.399999999999999</v>
      </c>
      <c r="M131" s="24">
        <f t="shared" si="24"/>
        <v>52.199999999999996</v>
      </c>
      <c r="N131" s="21"/>
      <c r="O131" s="22" t="s">
        <v>305</v>
      </c>
      <c r="P131" s="23">
        <v>30</v>
      </c>
      <c r="Q131" s="78">
        <v>17.399999999999999</v>
      </c>
      <c r="R131" s="24">
        <f t="shared" si="2"/>
        <v>522</v>
      </c>
      <c r="S131" s="21"/>
      <c r="T131" s="22" t="s">
        <v>305</v>
      </c>
      <c r="U131" s="23"/>
      <c r="V131" s="78">
        <v>17.399999999999999</v>
      </c>
      <c r="W131" s="24">
        <f t="shared" si="3"/>
        <v>0</v>
      </c>
      <c r="X131" s="21"/>
      <c r="Y131" s="22" t="s">
        <v>305</v>
      </c>
      <c r="Z131" s="23">
        <v>5</v>
      </c>
      <c r="AA131" s="78">
        <v>17.399999999999999</v>
      </c>
      <c r="AB131" s="24">
        <f t="shared" si="4"/>
        <v>87</v>
      </c>
      <c r="AC131" s="21"/>
      <c r="AD131" s="22" t="s">
        <v>305</v>
      </c>
      <c r="AE131" s="23"/>
      <c r="AF131" s="78">
        <v>17.399999999999999</v>
      </c>
      <c r="AG131" s="24">
        <f t="shared" si="5"/>
        <v>0</v>
      </c>
      <c r="AH131" s="21"/>
      <c r="AI131" s="22" t="s">
        <v>305</v>
      </c>
      <c r="AJ131" s="23"/>
      <c r="AK131" s="78">
        <v>17.399999999999999</v>
      </c>
      <c r="AL131" s="24">
        <f t="shared" si="6"/>
        <v>0</v>
      </c>
      <c r="AM131" s="22" t="s">
        <v>305</v>
      </c>
      <c r="AN131" s="23">
        <v>5</v>
      </c>
      <c r="AO131" s="78">
        <v>17.399999999999999</v>
      </c>
      <c r="AP131" s="24">
        <f t="shared" si="35"/>
        <v>87</v>
      </c>
      <c r="AQ131" s="21"/>
      <c r="AR131" s="22" t="s">
        <v>305</v>
      </c>
      <c r="AS131" s="23">
        <v>400</v>
      </c>
      <c r="AT131" s="78">
        <v>17.399999999999999</v>
      </c>
      <c r="AU131" s="24">
        <f t="shared" si="8"/>
        <v>6959.9999999999991</v>
      </c>
      <c r="AV131" s="21"/>
      <c r="AW131" s="22" t="s">
        <v>305</v>
      </c>
      <c r="AX131" s="23"/>
      <c r="AY131" s="78">
        <v>17.399999999999999</v>
      </c>
      <c r="AZ131" s="24">
        <f t="shared" si="9"/>
        <v>0</v>
      </c>
      <c r="BA131" s="21"/>
      <c r="BB131" s="24"/>
      <c r="BC131" s="23"/>
      <c r="BD131" s="24"/>
      <c r="BE131" s="24">
        <f t="shared" si="10"/>
        <v>0</v>
      </c>
      <c r="BF131" s="21"/>
      <c r="BG131" s="24"/>
      <c r="BH131" s="23"/>
      <c r="BI131" s="24"/>
      <c r="BJ131" s="24">
        <f t="shared" si="37"/>
        <v>0</v>
      </c>
      <c r="BK131" s="21"/>
      <c r="BL131" s="24"/>
      <c r="BM131" s="23"/>
      <c r="BN131" s="24"/>
      <c r="BO131" s="24">
        <f t="shared" si="12"/>
        <v>0</v>
      </c>
      <c r="BP131" s="21"/>
      <c r="BQ131" s="24"/>
      <c r="BR131" s="23"/>
      <c r="BS131" s="24"/>
      <c r="BT131" s="24">
        <f t="shared" si="13"/>
        <v>0</v>
      </c>
      <c r="BU131" s="21"/>
      <c r="BV131" s="24"/>
      <c r="BW131" s="23"/>
      <c r="BX131" s="24"/>
      <c r="BY131" s="24">
        <f t="shared" si="14"/>
        <v>0</v>
      </c>
      <c r="BZ131" s="21"/>
      <c r="CA131" s="24"/>
      <c r="CB131" s="23"/>
      <c r="CC131" s="24"/>
      <c r="CD131" s="24">
        <f t="shared" si="15"/>
        <v>0</v>
      </c>
      <c r="CE131" s="21"/>
      <c r="CF131" s="24"/>
      <c r="CG131" s="23"/>
      <c r="CH131" s="24"/>
      <c r="CI131" s="24">
        <f t="shared" si="16"/>
        <v>0</v>
      </c>
      <c r="CJ131" s="21"/>
      <c r="CK131" s="24"/>
      <c r="CL131" s="23"/>
      <c r="CM131" s="24"/>
      <c r="CN131" s="24">
        <f t="shared" si="17"/>
        <v>0</v>
      </c>
      <c r="CO131" s="21"/>
      <c r="CP131" s="24"/>
      <c r="CQ131" s="23"/>
      <c r="CR131" s="24"/>
      <c r="CS131" s="24">
        <f t="shared" si="18"/>
        <v>0</v>
      </c>
      <c r="CT131" s="21"/>
      <c r="CU131" s="24">
        <f t="shared" si="38"/>
        <v>438</v>
      </c>
      <c r="CV131" s="24">
        <f t="shared" si="40"/>
        <v>17.399999999999999</v>
      </c>
      <c r="CW131" s="24">
        <f t="shared" si="39"/>
        <v>7621.1999999999989</v>
      </c>
      <c r="CX131" s="22" t="s">
        <v>305</v>
      </c>
    </row>
    <row r="132" spans="1:102" ht="22.5" x14ac:dyDescent="0.2">
      <c r="A132" s="37" t="s">
        <v>25</v>
      </c>
      <c r="B132" s="56" t="s">
        <v>267</v>
      </c>
      <c r="C132" s="57" t="s">
        <v>80</v>
      </c>
      <c r="D132" s="21"/>
      <c r="E132" s="22" t="s">
        <v>305</v>
      </c>
      <c r="F132" s="74">
        <v>0</v>
      </c>
      <c r="G132" s="78">
        <v>0.57999999999999996</v>
      </c>
      <c r="H132" s="75">
        <f t="shared" si="0"/>
        <v>0</v>
      </c>
      <c r="I132" s="21"/>
      <c r="J132" s="22" t="s">
        <v>305</v>
      </c>
      <c r="K132" s="22">
        <v>20</v>
      </c>
      <c r="L132" s="78">
        <v>0.57999999999999996</v>
      </c>
      <c r="M132" s="24">
        <f t="shared" si="24"/>
        <v>11.6</v>
      </c>
      <c r="N132" s="21"/>
      <c r="O132" s="22" t="s">
        <v>305</v>
      </c>
      <c r="P132" s="23">
        <v>50</v>
      </c>
      <c r="Q132" s="78">
        <v>0.57999999999999996</v>
      </c>
      <c r="R132" s="24">
        <f t="shared" si="2"/>
        <v>28.999999999999996</v>
      </c>
      <c r="S132" s="21"/>
      <c r="T132" s="22" t="s">
        <v>305</v>
      </c>
      <c r="U132" s="23"/>
      <c r="V132" s="78">
        <v>0.57999999999999996</v>
      </c>
      <c r="W132" s="24">
        <f t="shared" si="3"/>
        <v>0</v>
      </c>
      <c r="X132" s="21"/>
      <c r="Y132" s="22" t="s">
        <v>305</v>
      </c>
      <c r="Z132" s="23"/>
      <c r="AA132" s="78">
        <v>0.57999999999999996</v>
      </c>
      <c r="AB132" s="24">
        <f t="shared" si="4"/>
        <v>0</v>
      </c>
      <c r="AC132" s="21"/>
      <c r="AD132" s="22" t="s">
        <v>305</v>
      </c>
      <c r="AE132" s="23"/>
      <c r="AF132" s="78">
        <v>0.57999999999999996</v>
      </c>
      <c r="AG132" s="24">
        <f t="shared" si="5"/>
        <v>0</v>
      </c>
      <c r="AH132" s="21"/>
      <c r="AI132" s="22" t="s">
        <v>305</v>
      </c>
      <c r="AJ132" s="23"/>
      <c r="AK132" s="78">
        <v>0.57999999999999996</v>
      </c>
      <c r="AL132" s="24">
        <f t="shared" si="6"/>
        <v>0</v>
      </c>
      <c r="AM132" s="22" t="s">
        <v>305</v>
      </c>
      <c r="AN132" s="23">
        <v>5</v>
      </c>
      <c r="AO132" s="78">
        <v>0.57999999999999996</v>
      </c>
      <c r="AP132" s="24">
        <f t="shared" si="35"/>
        <v>2.9</v>
      </c>
      <c r="AQ132" s="21"/>
      <c r="AR132" s="22" t="s">
        <v>305</v>
      </c>
      <c r="AS132" s="23">
        <v>100</v>
      </c>
      <c r="AT132" s="78">
        <v>0.57999999999999996</v>
      </c>
      <c r="AU132" s="24">
        <f t="shared" si="8"/>
        <v>57.999999999999993</v>
      </c>
      <c r="AV132" s="21"/>
      <c r="AW132" s="22" t="s">
        <v>305</v>
      </c>
      <c r="AX132" s="23"/>
      <c r="AY132" s="78">
        <v>0.57999999999999996</v>
      </c>
      <c r="AZ132" s="24">
        <f t="shared" si="9"/>
        <v>0</v>
      </c>
      <c r="BA132" s="21"/>
      <c r="BB132" s="24"/>
      <c r="BC132" s="23"/>
      <c r="BD132" s="24"/>
      <c r="BE132" s="24">
        <f t="shared" si="10"/>
        <v>0</v>
      </c>
      <c r="BF132" s="21"/>
      <c r="BG132" s="23"/>
      <c r="BH132" s="23"/>
      <c r="BI132" s="24"/>
      <c r="BJ132" s="24">
        <f t="shared" si="37"/>
        <v>0</v>
      </c>
      <c r="BK132" s="21"/>
      <c r="BL132" s="24"/>
      <c r="BM132" s="23"/>
      <c r="BN132" s="24"/>
      <c r="BO132" s="24">
        <f t="shared" si="12"/>
        <v>0</v>
      </c>
      <c r="BP132" s="21"/>
      <c r="BQ132" s="24"/>
      <c r="BR132" s="23"/>
      <c r="BS132" s="24"/>
      <c r="BT132" s="24">
        <f t="shared" si="13"/>
        <v>0</v>
      </c>
      <c r="BU132" s="21"/>
      <c r="BV132" s="24"/>
      <c r="BW132" s="23"/>
      <c r="BX132" s="24"/>
      <c r="BY132" s="24">
        <f t="shared" si="14"/>
        <v>0</v>
      </c>
      <c r="BZ132" s="21"/>
      <c r="CA132" s="24"/>
      <c r="CB132" s="23"/>
      <c r="CC132" s="24"/>
      <c r="CD132" s="24">
        <f t="shared" si="15"/>
        <v>0</v>
      </c>
      <c r="CE132" s="21"/>
      <c r="CF132" s="24"/>
      <c r="CG132" s="23"/>
      <c r="CH132" s="24"/>
      <c r="CI132" s="24">
        <f t="shared" si="16"/>
        <v>0</v>
      </c>
      <c r="CJ132" s="21"/>
      <c r="CK132" s="24"/>
      <c r="CL132" s="23"/>
      <c r="CM132" s="24"/>
      <c r="CN132" s="24">
        <f t="shared" si="17"/>
        <v>0</v>
      </c>
      <c r="CO132" s="21"/>
      <c r="CP132" s="24"/>
      <c r="CQ132" s="23"/>
      <c r="CR132" s="24"/>
      <c r="CS132" s="24">
        <f t="shared" si="18"/>
        <v>0</v>
      </c>
      <c r="CT132" s="21"/>
      <c r="CU132" s="24">
        <f t="shared" si="38"/>
        <v>170</v>
      </c>
      <c r="CV132" s="24">
        <f t="shared" si="40"/>
        <v>0.57999999999999985</v>
      </c>
      <c r="CW132" s="24">
        <f t="shared" si="39"/>
        <v>98.59999999999998</v>
      </c>
      <c r="CX132" s="22" t="s">
        <v>305</v>
      </c>
    </row>
    <row r="133" spans="1:102" ht="33.75" x14ac:dyDescent="0.2">
      <c r="A133" s="37" t="s">
        <v>25</v>
      </c>
      <c r="B133" s="56" t="s">
        <v>268</v>
      </c>
      <c r="C133" s="57" t="s">
        <v>84</v>
      </c>
      <c r="D133" s="21"/>
      <c r="E133" s="22" t="s">
        <v>305</v>
      </c>
      <c r="F133" s="74">
        <v>0</v>
      </c>
      <c r="G133" s="78">
        <v>6.99</v>
      </c>
      <c r="H133" s="75">
        <f t="shared" si="0"/>
        <v>0</v>
      </c>
      <c r="I133" s="21"/>
      <c r="J133" s="22" t="s">
        <v>305</v>
      </c>
      <c r="K133" s="22"/>
      <c r="L133" s="78">
        <v>6.99</v>
      </c>
      <c r="M133" s="24">
        <f t="shared" si="24"/>
        <v>0</v>
      </c>
      <c r="N133" s="21"/>
      <c r="O133" s="22" t="s">
        <v>305</v>
      </c>
      <c r="P133" s="23">
        <v>25</v>
      </c>
      <c r="Q133" s="78">
        <v>6.99</v>
      </c>
      <c r="R133" s="24">
        <f t="shared" si="2"/>
        <v>174.75</v>
      </c>
      <c r="S133" s="21"/>
      <c r="T133" s="22" t="s">
        <v>305</v>
      </c>
      <c r="U133" s="23"/>
      <c r="V133" s="78">
        <v>6.99</v>
      </c>
      <c r="W133" s="24">
        <f t="shared" si="3"/>
        <v>0</v>
      </c>
      <c r="X133" s="21"/>
      <c r="Y133" s="22" t="s">
        <v>305</v>
      </c>
      <c r="Z133" s="23">
        <v>10</v>
      </c>
      <c r="AA133" s="78">
        <v>6.99</v>
      </c>
      <c r="AB133" s="24">
        <f t="shared" si="4"/>
        <v>69.900000000000006</v>
      </c>
      <c r="AC133" s="21"/>
      <c r="AD133" s="22" t="s">
        <v>305</v>
      </c>
      <c r="AE133" s="23"/>
      <c r="AF133" s="78">
        <v>6.99</v>
      </c>
      <c r="AG133" s="24">
        <f t="shared" si="5"/>
        <v>0</v>
      </c>
      <c r="AH133" s="21"/>
      <c r="AI133" s="22" t="s">
        <v>305</v>
      </c>
      <c r="AJ133" s="23"/>
      <c r="AK133" s="78">
        <v>6.99</v>
      </c>
      <c r="AL133" s="24">
        <f t="shared" si="6"/>
        <v>0</v>
      </c>
      <c r="AM133" s="22" t="s">
        <v>305</v>
      </c>
      <c r="AN133" s="23">
        <v>5</v>
      </c>
      <c r="AO133" s="78">
        <v>6.99</v>
      </c>
      <c r="AP133" s="24">
        <f t="shared" si="35"/>
        <v>34.950000000000003</v>
      </c>
      <c r="AQ133" s="21"/>
      <c r="AR133" s="22" t="s">
        <v>305</v>
      </c>
      <c r="AS133" s="23">
        <v>500</v>
      </c>
      <c r="AT133" s="78">
        <v>6.99</v>
      </c>
      <c r="AU133" s="24">
        <f t="shared" si="8"/>
        <v>3495</v>
      </c>
      <c r="AV133" s="21"/>
      <c r="AW133" s="22" t="s">
        <v>305</v>
      </c>
      <c r="AX133" s="23"/>
      <c r="AY133" s="78">
        <v>6.99</v>
      </c>
      <c r="AZ133" s="24">
        <f t="shared" si="9"/>
        <v>0</v>
      </c>
      <c r="BA133" s="21"/>
      <c r="BB133" s="24"/>
      <c r="BC133" s="23"/>
      <c r="BD133" s="24"/>
      <c r="BE133" s="24">
        <f t="shared" si="10"/>
        <v>0</v>
      </c>
      <c r="BF133" s="21"/>
      <c r="BG133" s="24"/>
      <c r="BH133" s="23"/>
      <c r="BI133" s="24"/>
      <c r="BJ133" s="24">
        <f t="shared" si="37"/>
        <v>0</v>
      </c>
      <c r="BK133" s="21"/>
      <c r="BL133" s="24"/>
      <c r="BM133" s="23"/>
      <c r="BN133" s="24"/>
      <c r="BO133" s="24">
        <f t="shared" si="12"/>
        <v>0</v>
      </c>
      <c r="BP133" s="21"/>
      <c r="BQ133" s="24"/>
      <c r="BR133" s="23"/>
      <c r="BS133" s="24"/>
      <c r="BT133" s="24">
        <f t="shared" si="13"/>
        <v>0</v>
      </c>
      <c r="BU133" s="21"/>
      <c r="BV133" s="24"/>
      <c r="BW133" s="23"/>
      <c r="BX133" s="24"/>
      <c r="BY133" s="24">
        <f t="shared" si="14"/>
        <v>0</v>
      </c>
      <c r="BZ133" s="21"/>
      <c r="CA133" s="24"/>
      <c r="CB133" s="23"/>
      <c r="CC133" s="24"/>
      <c r="CD133" s="24">
        <f t="shared" si="15"/>
        <v>0</v>
      </c>
      <c r="CE133" s="21"/>
      <c r="CF133" s="24"/>
      <c r="CG133" s="23"/>
      <c r="CH133" s="24"/>
      <c r="CI133" s="24">
        <f t="shared" si="16"/>
        <v>0</v>
      </c>
      <c r="CJ133" s="21"/>
      <c r="CK133" s="24"/>
      <c r="CL133" s="23"/>
      <c r="CM133" s="24"/>
      <c r="CN133" s="24">
        <f t="shared" si="17"/>
        <v>0</v>
      </c>
      <c r="CO133" s="21"/>
      <c r="CP133" s="24"/>
      <c r="CQ133" s="23"/>
      <c r="CR133" s="24"/>
      <c r="CS133" s="24">
        <f t="shared" si="18"/>
        <v>0</v>
      </c>
      <c r="CT133" s="21"/>
      <c r="CU133" s="24">
        <f t="shared" si="38"/>
        <v>535</v>
      </c>
      <c r="CV133" s="24">
        <f t="shared" si="40"/>
        <v>6.99</v>
      </c>
      <c r="CW133" s="24">
        <f t="shared" si="39"/>
        <v>3739.65</v>
      </c>
      <c r="CX133" s="22" t="s">
        <v>305</v>
      </c>
    </row>
    <row r="134" spans="1:102" ht="12.75" x14ac:dyDescent="0.2">
      <c r="A134" s="37" t="s">
        <v>25</v>
      </c>
      <c r="B134" s="56" t="s">
        <v>269</v>
      </c>
      <c r="C134" s="57" t="s">
        <v>84</v>
      </c>
      <c r="D134" s="21"/>
      <c r="E134" s="22" t="s">
        <v>305</v>
      </c>
      <c r="F134" s="74">
        <v>5</v>
      </c>
      <c r="G134" s="78">
        <v>7.8</v>
      </c>
      <c r="H134" s="75">
        <f t="shared" si="0"/>
        <v>39</v>
      </c>
      <c r="I134" s="21"/>
      <c r="J134" s="22" t="s">
        <v>305</v>
      </c>
      <c r="K134" s="22">
        <v>2</v>
      </c>
      <c r="L134" s="78">
        <v>7.8</v>
      </c>
      <c r="M134" s="24">
        <f t="shared" si="24"/>
        <v>15.6</v>
      </c>
      <c r="N134" s="21"/>
      <c r="O134" s="22" t="s">
        <v>305</v>
      </c>
      <c r="P134" s="23">
        <v>50</v>
      </c>
      <c r="Q134" s="78">
        <v>7.8</v>
      </c>
      <c r="R134" s="24">
        <f t="shared" si="2"/>
        <v>390</v>
      </c>
      <c r="S134" s="21"/>
      <c r="T134" s="22" t="s">
        <v>305</v>
      </c>
      <c r="U134" s="23"/>
      <c r="V134" s="78">
        <v>7.8</v>
      </c>
      <c r="W134" s="24">
        <f t="shared" si="3"/>
        <v>0</v>
      </c>
      <c r="X134" s="21"/>
      <c r="Y134" s="22" t="s">
        <v>305</v>
      </c>
      <c r="Z134" s="23"/>
      <c r="AA134" s="78">
        <v>7.8</v>
      </c>
      <c r="AB134" s="24">
        <f t="shared" si="4"/>
        <v>0</v>
      </c>
      <c r="AC134" s="21"/>
      <c r="AD134" s="22" t="s">
        <v>305</v>
      </c>
      <c r="AE134" s="23"/>
      <c r="AF134" s="78">
        <v>7.8</v>
      </c>
      <c r="AG134" s="24">
        <f t="shared" si="5"/>
        <v>0</v>
      </c>
      <c r="AH134" s="21"/>
      <c r="AI134" s="22" t="s">
        <v>305</v>
      </c>
      <c r="AJ134" s="23"/>
      <c r="AK134" s="78">
        <v>7.8</v>
      </c>
      <c r="AL134" s="24">
        <f t="shared" si="6"/>
        <v>0</v>
      </c>
      <c r="AM134" s="22" t="s">
        <v>305</v>
      </c>
      <c r="AN134" s="23">
        <v>8</v>
      </c>
      <c r="AO134" s="78">
        <v>7.8</v>
      </c>
      <c r="AP134" s="24">
        <f t="shared" si="35"/>
        <v>62.4</v>
      </c>
      <c r="AQ134" s="21"/>
      <c r="AR134" s="22" t="s">
        <v>305</v>
      </c>
      <c r="AS134" s="23">
        <v>300</v>
      </c>
      <c r="AT134" s="78">
        <v>7.8</v>
      </c>
      <c r="AU134" s="24">
        <f t="shared" si="8"/>
        <v>2340</v>
      </c>
      <c r="AV134" s="21"/>
      <c r="AW134" s="22" t="s">
        <v>305</v>
      </c>
      <c r="AX134" s="23"/>
      <c r="AY134" s="78">
        <v>7.8</v>
      </c>
      <c r="AZ134" s="24">
        <f t="shared" si="9"/>
        <v>0</v>
      </c>
      <c r="BA134" s="21"/>
      <c r="BB134" s="24"/>
      <c r="BC134" s="23"/>
      <c r="BD134" s="24"/>
      <c r="BE134" s="24">
        <f t="shared" si="10"/>
        <v>0</v>
      </c>
      <c r="BF134" s="21"/>
      <c r="BG134" s="24"/>
      <c r="BH134" s="23"/>
      <c r="BI134" s="24"/>
      <c r="BJ134" s="24">
        <f t="shared" si="37"/>
        <v>0</v>
      </c>
      <c r="BK134" s="21"/>
      <c r="BL134" s="24"/>
      <c r="BM134" s="23"/>
      <c r="BN134" s="24"/>
      <c r="BO134" s="24">
        <f t="shared" si="12"/>
        <v>0</v>
      </c>
      <c r="BP134" s="21"/>
      <c r="BQ134" s="24"/>
      <c r="BR134" s="23"/>
      <c r="BS134" s="24"/>
      <c r="BT134" s="24">
        <f t="shared" si="13"/>
        <v>0</v>
      </c>
      <c r="BU134" s="21"/>
      <c r="BV134" s="24"/>
      <c r="BW134" s="23"/>
      <c r="BX134" s="24"/>
      <c r="BY134" s="24">
        <f t="shared" si="14"/>
        <v>0</v>
      </c>
      <c r="BZ134" s="21"/>
      <c r="CA134" s="24"/>
      <c r="CB134" s="23"/>
      <c r="CC134" s="24"/>
      <c r="CD134" s="24">
        <f t="shared" si="15"/>
        <v>0</v>
      </c>
      <c r="CE134" s="21"/>
      <c r="CF134" s="24"/>
      <c r="CG134" s="23"/>
      <c r="CH134" s="24"/>
      <c r="CI134" s="24">
        <f t="shared" si="16"/>
        <v>0</v>
      </c>
      <c r="CJ134" s="21"/>
      <c r="CK134" s="24"/>
      <c r="CL134" s="23"/>
      <c r="CM134" s="24"/>
      <c r="CN134" s="24">
        <f t="shared" si="17"/>
        <v>0</v>
      </c>
      <c r="CO134" s="21"/>
      <c r="CP134" s="24"/>
      <c r="CQ134" s="23"/>
      <c r="CR134" s="24"/>
      <c r="CS134" s="24">
        <f t="shared" si="18"/>
        <v>0</v>
      </c>
      <c r="CT134" s="21"/>
      <c r="CU134" s="24">
        <f t="shared" si="38"/>
        <v>357</v>
      </c>
      <c r="CV134" s="24">
        <f t="shared" si="40"/>
        <v>7.8</v>
      </c>
      <c r="CW134" s="24">
        <f t="shared" si="39"/>
        <v>2784.6</v>
      </c>
      <c r="CX134" s="22" t="s">
        <v>305</v>
      </c>
    </row>
    <row r="135" spans="1:102" ht="33.75" x14ac:dyDescent="0.2">
      <c r="A135" s="37" t="s">
        <v>25</v>
      </c>
      <c r="B135" s="56" t="s">
        <v>270</v>
      </c>
      <c r="C135" s="57" t="s">
        <v>84</v>
      </c>
      <c r="D135" s="21"/>
      <c r="E135" s="22" t="s">
        <v>305</v>
      </c>
      <c r="F135" s="74">
        <v>0</v>
      </c>
      <c r="G135" s="78">
        <v>1.43</v>
      </c>
      <c r="H135" s="75">
        <f t="shared" si="0"/>
        <v>0</v>
      </c>
      <c r="I135" s="21"/>
      <c r="J135" s="22" t="s">
        <v>305</v>
      </c>
      <c r="K135" s="22">
        <v>2</v>
      </c>
      <c r="L135" s="78">
        <v>1.43</v>
      </c>
      <c r="M135" s="24">
        <f t="shared" si="24"/>
        <v>2.86</v>
      </c>
      <c r="N135" s="21"/>
      <c r="O135" s="22" t="s">
        <v>305</v>
      </c>
      <c r="P135" s="23">
        <v>75</v>
      </c>
      <c r="Q135" s="78">
        <v>1.43</v>
      </c>
      <c r="R135" s="24">
        <f t="shared" si="2"/>
        <v>107.25</v>
      </c>
      <c r="S135" s="21"/>
      <c r="T135" s="22" t="s">
        <v>305</v>
      </c>
      <c r="U135" s="23"/>
      <c r="V135" s="78">
        <v>1.43</v>
      </c>
      <c r="W135" s="24">
        <f t="shared" si="3"/>
        <v>0</v>
      </c>
      <c r="X135" s="21"/>
      <c r="Y135" s="22" t="s">
        <v>305</v>
      </c>
      <c r="Z135" s="23">
        <v>20</v>
      </c>
      <c r="AA135" s="78">
        <v>1.43</v>
      </c>
      <c r="AB135" s="24">
        <f t="shared" si="4"/>
        <v>28.599999999999998</v>
      </c>
      <c r="AC135" s="21"/>
      <c r="AD135" s="22" t="s">
        <v>305</v>
      </c>
      <c r="AE135" s="23"/>
      <c r="AF135" s="78">
        <v>1.43</v>
      </c>
      <c r="AG135" s="24">
        <f t="shared" si="5"/>
        <v>0</v>
      </c>
      <c r="AH135" s="21"/>
      <c r="AI135" s="22" t="s">
        <v>305</v>
      </c>
      <c r="AJ135" s="23"/>
      <c r="AK135" s="78">
        <v>1.43</v>
      </c>
      <c r="AL135" s="24">
        <f t="shared" si="6"/>
        <v>0</v>
      </c>
      <c r="AM135" s="22" t="s">
        <v>305</v>
      </c>
      <c r="AN135" s="23"/>
      <c r="AO135" s="78">
        <v>1.43</v>
      </c>
      <c r="AP135" s="24">
        <f t="shared" si="35"/>
        <v>0</v>
      </c>
      <c r="AQ135" s="21"/>
      <c r="AR135" s="22" t="s">
        <v>305</v>
      </c>
      <c r="AS135" s="23">
        <v>300</v>
      </c>
      <c r="AT135" s="78">
        <v>1.43</v>
      </c>
      <c r="AU135" s="24">
        <f t="shared" si="8"/>
        <v>429</v>
      </c>
      <c r="AV135" s="21"/>
      <c r="AW135" s="22" t="s">
        <v>305</v>
      </c>
      <c r="AX135" s="23"/>
      <c r="AY135" s="78">
        <v>1.43</v>
      </c>
      <c r="AZ135" s="24">
        <f t="shared" si="9"/>
        <v>0</v>
      </c>
      <c r="BA135" s="21"/>
      <c r="BB135" s="24"/>
      <c r="BC135" s="23"/>
      <c r="BD135" s="24"/>
      <c r="BE135" s="24">
        <f t="shared" si="10"/>
        <v>0</v>
      </c>
      <c r="BF135" s="21"/>
      <c r="BG135" s="23"/>
      <c r="BH135" s="23"/>
      <c r="BI135" s="24"/>
      <c r="BJ135" s="24">
        <f t="shared" si="37"/>
        <v>0</v>
      </c>
      <c r="BK135" s="21"/>
      <c r="BL135" s="24"/>
      <c r="BM135" s="23"/>
      <c r="BN135" s="24"/>
      <c r="BO135" s="24">
        <f t="shared" si="12"/>
        <v>0</v>
      </c>
      <c r="BP135" s="21"/>
      <c r="BQ135" s="24"/>
      <c r="BR135" s="23"/>
      <c r="BS135" s="24"/>
      <c r="BT135" s="24">
        <f t="shared" si="13"/>
        <v>0</v>
      </c>
      <c r="BU135" s="21"/>
      <c r="BV135" s="24"/>
      <c r="BW135" s="23"/>
      <c r="BX135" s="24"/>
      <c r="BY135" s="24">
        <f t="shared" si="14"/>
        <v>0</v>
      </c>
      <c r="BZ135" s="21"/>
      <c r="CA135" s="24"/>
      <c r="CB135" s="23"/>
      <c r="CC135" s="24"/>
      <c r="CD135" s="24">
        <f t="shared" si="15"/>
        <v>0</v>
      </c>
      <c r="CE135" s="21"/>
      <c r="CF135" s="24"/>
      <c r="CG135" s="23"/>
      <c r="CH135" s="24"/>
      <c r="CI135" s="24">
        <f t="shared" si="16"/>
        <v>0</v>
      </c>
      <c r="CJ135" s="21"/>
      <c r="CK135" s="24"/>
      <c r="CL135" s="23"/>
      <c r="CM135" s="24"/>
      <c r="CN135" s="24">
        <f t="shared" si="17"/>
        <v>0</v>
      </c>
      <c r="CO135" s="21"/>
      <c r="CP135" s="24"/>
      <c r="CQ135" s="23"/>
      <c r="CR135" s="24"/>
      <c r="CS135" s="24">
        <f t="shared" si="18"/>
        <v>0</v>
      </c>
      <c r="CT135" s="21"/>
      <c r="CU135" s="24">
        <f t="shared" si="38"/>
        <v>397</v>
      </c>
      <c r="CV135" s="24">
        <f t="shared" si="40"/>
        <v>1.4300000000000002</v>
      </c>
      <c r="CW135" s="24">
        <f t="shared" si="39"/>
        <v>567.71</v>
      </c>
      <c r="CX135" s="22" t="s">
        <v>305</v>
      </c>
    </row>
    <row r="136" spans="1:102" ht="33.75" x14ac:dyDescent="0.2">
      <c r="A136" s="37" t="s">
        <v>25</v>
      </c>
      <c r="B136" s="56" t="s">
        <v>73</v>
      </c>
      <c r="C136" s="57" t="s">
        <v>80</v>
      </c>
      <c r="D136" s="21"/>
      <c r="E136" s="22" t="s">
        <v>305</v>
      </c>
      <c r="F136" s="74">
        <v>0</v>
      </c>
      <c r="G136" s="78">
        <v>2.98</v>
      </c>
      <c r="H136" s="75">
        <f t="shared" si="0"/>
        <v>0</v>
      </c>
      <c r="I136" s="21"/>
      <c r="J136" s="22" t="s">
        <v>305</v>
      </c>
      <c r="K136" s="22">
        <v>2</v>
      </c>
      <c r="L136" s="78">
        <v>2.98</v>
      </c>
      <c r="M136" s="24">
        <f t="shared" si="24"/>
        <v>5.96</v>
      </c>
      <c r="N136" s="21"/>
      <c r="O136" s="22" t="s">
        <v>305</v>
      </c>
      <c r="P136" s="23">
        <v>50</v>
      </c>
      <c r="Q136" s="78">
        <v>2.98</v>
      </c>
      <c r="R136" s="24">
        <f t="shared" si="2"/>
        <v>149</v>
      </c>
      <c r="S136" s="21"/>
      <c r="T136" s="22" t="s">
        <v>305</v>
      </c>
      <c r="U136" s="23"/>
      <c r="V136" s="78">
        <v>2.98</v>
      </c>
      <c r="W136" s="24">
        <f t="shared" si="3"/>
        <v>0</v>
      </c>
      <c r="X136" s="21"/>
      <c r="Y136" s="22" t="s">
        <v>305</v>
      </c>
      <c r="Z136" s="23">
        <v>20</v>
      </c>
      <c r="AA136" s="78">
        <v>2.98</v>
      </c>
      <c r="AB136" s="24">
        <f t="shared" si="4"/>
        <v>59.6</v>
      </c>
      <c r="AC136" s="21"/>
      <c r="AD136" s="22" t="s">
        <v>305</v>
      </c>
      <c r="AE136" s="23"/>
      <c r="AF136" s="78">
        <v>2.98</v>
      </c>
      <c r="AG136" s="24">
        <f t="shared" si="5"/>
        <v>0</v>
      </c>
      <c r="AH136" s="21"/>
      <c r="AI136" s="22" t="s">
        <v>305</v>
      </c>
      <c r="AJ136" s="23"/>
      <c r="AK136" s="78">
        <v>2.98</v>
      </c>
      <c r="AL136" s="24">
        <f t="shared" si="6"/>
        <v>0</v>
      </c>
      <c r="AM136" s="22" t="s">
        <v>305</v>
      </c>
      <c r="AN136" s="23"/>
      <c r="AO136" s="78">
        <v>2.98</v>
      </c>
      <c r="AP136" s="24">
        <f t="shared" si="35"/>
        <v>0</v>
      </c>
      <c r="AQ136" s="21"/>
      <c r="AR136" s="22" t="s">
        <v>305</v>
      </c>
      <c r="AS136" s="23">
        <v>300</v>
      </c>
      <c r="AT136" s="78">
        <v>2.98</v>
      </c>
      <c r="AU136" s="24">
        <f t="shared" si="8"/>
        <v>894</v>
      </c>
      <c r="AV136" s="21"/>
      <c r="AW136" s="22" t="s">
        <v>305</v>
      </c>
      <c r="AX136" s="23"/>
      <c r="AY136" s="78">
        <v>2.98</v>
      </c>
      <c r="AZ136" s="24">
        <f t="shared" si="9"/>
        <v>0</v>
      </c>
      <c r="BA136" s="21"/>
      <c r="BB136" s="24"/>
      <c r="BC136" s="23"/>
      <c r="BD136" s="24"/>
      <c r="BE136" s="24">
        <f t="shared" si="10"/>
        <v>0</v>
      </c>
      <c r="BF136" s="21"/>
      <c r="BG136" s="23"/>
      <c r="BH136" s="23"/>
      <c r="BI136" s="24"/>
      <c r="BJ136" s="24">
        <f t="shared" si="37"/>
        <v>0</v>
      </c>
      <c r="BK136" s="21"/>
      <c r="BL136" s="24"/>
      <c r="BM136" s="23"/>
      <c r="BN136" s="24"/>
      <c r="BO136" s="24">
        <f t="shared" si="12"/>
        <v>0</v>
      </c>
      <c r="BP136" s="21"/>
      <c r="BQ136" s="24"/>
      <c r="BR136" s="23"/>
      <c r="BS136" s="24"/>
      <c r="BT136" s="24">
        <f t="shared" si="13"/>
        <v>0</v>
      </c>
      <c r="BU136" s="21"/>
      <c r="BV136" s="24"/>
      <c r="BW136" s="23"/>
      <c r="BX136" s="24"/>
      <c r="BY136" s="24">
        <f t="shared" si="14"/>
        <v>0</v>
      </c>
      <c r="BZ136" s="21"/>
      <c r="CA136" s="24"/>
      <c r="CB136" s="23"/>
      <c r="CC136" s="24"/>
      <c r="CD136" s="24">
        <f t="shared" si="15"/>
        <v>0</v>
      </c>
      <c r="CE136" s="21"/>
      <c r="CF136" s="24"/>
      <c r="CG136" s="23"/>
      <c r="CH136" s="24"/>
      <c r="CI136" s="24">
        <f t="shared" si="16"/>
        <v>0</v>
      </c>
      <c r="CJ136" s="21"/>
      <c r="CK136" s="24"/>
      <c r="CL136" s="23"/>
      <c r="CM136" s="24"/>
      <c r="CN136" s="24">
        <f t="shared" si="17"/>
        <v>0</v>
      </c>
      <c r="CO136" s="21"/>
      <c r="CP136" s="24"/>
      <c r="CQ136" s="23"/>
      <c r="CR136" s="24"/>
      <c r="CS136" s="24">
        <f t="shared" si="18"/>
        <v>0</v>
      </c>
      <c r="CT136" s="21"/>
      <c r="CU136" s="24">
        <f t="shared" si="38"/>
        <v>372</v>
      </c>
      <c r="CV136" s="24">
        <f t="shared" si="40"/>
        <v>2.98</v>
      </c>
      <c r="CW136" s="24">
        <f t="shared" si="39"/>
        <v>1108.56</v>
      </c>
      <c r="CX136" s="22" t="s">
        <v>305</v>
      </c>
    </row>
    <row r="137" spans="1:102" ht="33.75" x14ac:dyDescent="0.2">
      <c r="A137" s="37" t="s">
        <v>25</v>
      </c>
      <c r="B137" s="19" t="s">
        <v>74</v>
      </c>
      <c r="C137" s="20"/>
      <c r="D137" s="21"/>
      <c r="E137" s="22" t="s">
        <v>305</v>
      </c>
      <c r="F137" s="74">
        <v>0</v>
      </c>
      <c r="G137" s="78">
        <v>2.96</v>
      </c>
      <c r="H137" s="75">
        <f t="shared" ref="H137:H163" si="41">G137*F137</f>
        <v>0</v>
      </c>
      <c r="I137" s="21"/>
      <c r="J137" s="22" t="s">
        <v>305</v>
      </c>
      <c r="K137" s="22">
        <v>2</v>
      </c>
      <c r="L137" s="78">
        <v>2.96</v>
      </c>
      <c r="M137" s="24">
        <f t="shared" ref="M137:M163" si="42">L137*K137</f>
        <v>5.92</v>
      </c>
      <c r="N137" s="21"/>
      <c r="O137" s="22" t="s">
        <v>305</v>
      </c>
      <c r="P137" s="23">
        <v>50</v>
      </c>
      <c r="Q137" s="78">
        <v>2.96</v>
      </c>
      <c r="R137" s="24">
        <f t="shared" ref="R137:R163" si="43">Q137*P137</f>
        <v>148</v>
      </c>
      <c r="S137" s="21"/>
      <c r="T137" s="22" t="s">
        <v>305</v>
      </c>
      <c r="U137" s="23"/>
      <c r="V137" s="78">
        <v>2.96</v>
      </c>
      <c r="W137" s="24">
        <f t="shared" ref="W137:W163" si="44">V137*U137</f>
        <v>0</v>
      </c>
      <c r="X137" s="21"/>
      <c r="Y137" s="22" t="s">
        <v>305</v>
      </c>
      <c r="Z137" s="23">
        <v>20</v>
      </c>
      <c r="AA137" s="78">
        <v>2.96</v>
      </c>
      <c r="AB137" s="24">
        <f t="shared" ref="AB137:AB163" si="45">AA137*Z137</f>
        <v>59.2</v>
      </c>
      <c r="AC137" s="21"/>
      <c r="AD137" s="22" t="s">
        <v>305</v>
      </c>
      <c r="AE137" s="23"/>
      <c r="AF137" s="78">
        <v>2.96</v>
      </c>
      <c r="AG137" s="24">
        <f t="shared" ref="AG137:AG163" si="46">AF137*AE137</f>
        <v>0</v>
      </c>
      <c r="AH137" s="21"/>
      <c r="AI137" s="22" t="s">
        <v>305</v>
      </c>
      <c r="AJ137" s="23"/>
      <c r="AK137" s="78">
        <v>2.96</v>
      </c>
      <c r="AL137" s="24">
        <f t="shared" ref="AL137:AL163" si="47">AK137*AJ137</f>
        <v>0</v>
      </c>
      <c r="AM137" s="22" t="s">
        <v>305</v>
      </c>
      <c r="AN137" s="23"/>
      <c r="AO137" s="78">
        <v>2.96</v>
      </c>
      <c r="AP137" s="24">
        <f t="shared" si="35"/>
        <v>0</v>
      </c>
      <c r="AQ137" s="21"/>
      <c r="AR137" s="22" t="s">
        <v>305</v>
      </c>
      <c r="AS137" s="23">
        <v>300</v>
      </c>
      <c r="AT137" s="78">
        <v>2.96</v>
      </c>
      <c r="AU137" s="24">
        <f t="shared" ref="AU137:AU163" si="48">AT137*AS137</f>
        <v>888</v>
      </c>
      <c r="AV137" s="21"/>
      <c r="AW137" s="22" t="s">
        <v>305</v>
      </c>
      <c r="AX137" s="23"/>
      <c r="AY137" s="78">
        <v>2.96</v>
      </c>
      <c r="AZ137" s="24">
        <f t="shared" ref="AZ137:AZ163" si="49">AY137*AX137</f>
        <v>0</v>
      </c>
      <c r="BA137" s="21"/>
      <c r="BB137" s="24"/>
      <c r="BC137" s="23"/>
      <c r="BD137" s="24"/>
      <c r="BE137" s="24">
        <f t="shared" ref="BE137:BE163" si="50">BD137*BC137</f>
        <v>0</v>
      </c>
      <c r="BF137" s="21"/>
      <c r="BG137" s="23"/>
      <c r="BH137" s="23"/>
      <c r="BI137" s="24"/>
      <c r="BJ137" s="24">
        <f t="shared" si="37"/>
        <v>0</v>
      </c>
      <c r="BK137" s="21"/>
      <c r="BL137" s="24"/>
      <c r="BM137" s="23"/>
      <c r="BN137" s="24"/>
      <c r="BO137" s="24">
        <f t="shared" ref="BO137:BO163" si="51">BN137*BM137</f>
        <v>0</v>
      </c>
      <c r="BP137" s="21"/>
      <c r="BQ137" s="24"/>
      <c r="BR137" s="23"/>
      <c r="BS137" s="24"/>
      <c r="BT137" s="24">
        <f t="shared" ref="BT137:BT163" si="52">BS137*BR137</f>
        <v>0</v>
      </c>
      <c r="BU137" s="21"/>
      <c r="BV137" s="24"/>
      <c r="BW137" s="23"/>
      <c r="BX137" s="24"/>
      <c r="BY137" s="24">
        <f t="shared" ref="BY137:BY163" si="53">BX137*BW137</f>
        <v>0</v>
      </c>
      <c r="BZ137" s="21"/>
      <c r="CA137" s="24"/>
      <c r="CB137" s="23"/>
      <c r="CC137" s="24"/>
      <c r="CD137" s="24">
        <f t="shared" ref="CD137:CD163" si="54">CC137*CB137</f>
        <v>0</v>
      </c>
      <c r="CE137" s="21"/>
      <c r="CF137" s="24"/>
      <c r="CG137" s="23"/>
      <c r="CH137" s="24"/>
      <c r="CI137" s="24">
        <f t="shared" ref="CI137:CI163" si="55">CH137*CG137</f>
        <v>0</v>
      </c>
      <c r="CJ137" s="21"/>
      <c r="CK137" s="24"/>
      <c r="CL137" s="23"/>
      <c r="CM137" s="24"/>
      <c r="CN137" s="24">
        <f t="shared" ref="CN137:CN163" si="56">CM137*CL137</f>
        <v>0</v>
      </c>
      <c r="CO137" s="21"/>
      <c r="CP137" s="24"/>
      <c r="CQ137" s="23"/>
      <c r="CR137" s="24"/>
      <c r="CS137" s="24">
        <f t="shared" ref="CS137:CS163" si="57">CR137*CQ137</f>
        <v>0</v>
      </c>
      <c r="CT137" s="21"/>
      <c r="CU137" s="24">
        <f t="shared" si="38"/>
        <v>372</v>
      </c>
      <c r="CV137" s="24"/>
      <c r="CW137" s="24">
        <f t="shared" si="39"/>
        <v>1101.1200000000001</v>
      </c>
      <c r="CX137" s="22" t="s">
        <v>305</v>
      </c>
    </row>
    <row r="138" spans="1:102" ht="33.75" x14ac:dyDescent="0.2">
      <c r="A138" s="37" t="s">
        <v>25</v>
      </c>
      <c r="B138" s="19" t="s">
        <v>75</v>
      </c>
      <c r="C138" s="20"/>
      <c r="D138" s="21"/>
      <c r="E138" s="22" t="s">
        <v>305</v>
      </c>
      <c r="F138" s="74">
        <v>0</v>
      </c>
      <c r="G138" s="78">
        <v>3.13</v>
      </c>
      <c r="H138" s="75">
        <f t="shared" si="41"/>
        <v>0</v>
      </c>
      <c r="I138" s="21"/>
      <c r="J138" s="22" t="s">
        <v>305</v>
      </c>
      <c r="K138" s="22">
        <v>2</v>
      </c>
      <c r="L138" s="78">
        <v>3.13</v>
      </c>
      <c r="M138" s="24">
        <f t="shared" si="42"/>
        <v>6.26</v>
      </c>
      <c r="N138" s="21"/>
      <c r="O138" s="22" t="s">
        <v>305</v>
      </c>
      <c r="P138" s="23">
        <v>50</v>
      </c>
      <c r="Q138" s="78">
        <v>3.13</v>
      </c>
      <c r="R138" s="24">
        <f t="shared" si="43"/>
        <v>156.5</v>
      </c>
      <c r="S138" s="21"/>
      <c r="T138" s="22" t="s">
        <v>305</v>
      </c>
      <c r="U138" s="23"/>
      <c r="V138" s="78">
        <v>3.13</v>
      </c>
      <c r="W138" s="24">
        <f t="shared" si="44"/>
        <v>0</v>
      </c>
      <c r="X138" s="21"/>
      <c r="Y138" s="22" t="s">
        <v>305</v>
      </c>
      <c r="Z138" s="23">
        <v>20</v>
      </c>
      <c r="AA138" s="78">
        <v>3.13</v>
      </c>
      <c r="AB138" s="24">
        <f t="shared" si="45"/>
        <v>62.599999999999994</v>
      </c>
      <c r="AC138" s="21"/>
      <c r="AD138" s="22" t="s">
        <v>305</v>
      </c>
      <c r="AE138" s="23"/>
      <c r="AF138" s="78">
        <v>3.13</v>
      </c>
      <c r="AG138" s="24">
        <f t="shared" si="46"/>
        <v>0</v>
      </c>
      <c r="AH138" s="21"/>
      <c r="AI138" s="22" t="s">
        <v>305</v>
      </c>
      <c r="AJ138" s="23"/>
      <c r="AK138" s="78">
        <v>3.13</v>
      </c>
      <c r="AL138" s="24">
        <f t="shared" si="47"/>
        <v>0</v>
      </c>
      <c r="AM138" s="22" t="s">
        <v>305</v>
      </c>
      <c r="AN138" s="23"/>
      <c r="AO138" s="78">
        <v>3.13</v>
      </c>
      <c r="AP138" s="24">
        <f t="shared" si="35"/>
        <v>0</v>
      </c>
      <c r="AQ138" s="21"/>
      <c r="AR138" s="22" t="s">
        <v>305</v>
      </c>
      <c r="AS138" s="23">
        <v>300</v>
      </c>
      <c r="AT138" s="78">
        <v>3.13</v>
      </c>
      <c r="AU138" s="24">
        <f t="shared" si="48"/>
        <v>939</v>
      </c>
      <c r="AV138" s="21"/>
      <c r="AW138" s="22" t="s">
        <v>305</v>
      </c>
      <c r="AX138" s="23"/>
      <c r="AY138" s="78">
        <v>3.13</v>
      </c>
      <c r="AZ138" s="24">
        <f t="shared" si="49"/>
        <v>0</v>
      </c>
      <c r="BA138" s="21"/>
      <c r="BB138" s="24"/>
      <c r="BC138" s="23"/>
      <c r="BD138" s="24"/>
      <c r="BE138" s="24">
        <f t="shared" si="50"/>
        <v>0</v>
      </c>
      <c r="BF138" s="21"/>
      <c r="BG138" s="24"/>
      <c r="BH138" s="23"/>
      <c r="BI138" s="24"/>
      <c r="BJ138" s="24">
        <f t="shared" si="37"/>
        <v>0</v>
      </c>
      <c r="BK138" s="21"/>
      <c r="BL138" s="24"/>
      <c r="BM138" s="23"/>
      <c r="BN138" s="24"/>
      <c r="BO138" s="24">
        <f t="shared" si="51"/>
        <v>0</v>
      </c>
      <c r="BP138" s="21"/>
      <c r="BQ138" s="24"/>
      <c r="BR138" s="23"/>
      <c r="BS138" s="24"/>
      <c r="BT138" s="24">
        <f t="shared" si="52"/>
        <v>0</v>
      </c>
      <c r="BU138" s="21"/>
      <c r="BV138" s="24"/>
      <c r="BW138" s="23"/>
      <c r="BX138" s="24"/>
      <c r="BY138" s="24">
        <f t="shared" si="53"/>
        <v>0</v>
      </c>
      <c r="BZ138" s="21"/>
      <c r="CA138" s="24"/>
      <c r="CB138" s="23"/>
      <c r="CC138" s="24"/>
      <c r="CD138" s="24">
        <f t="shared" si="54"/>
        <v>0</v>
      </c>
      <c r="CE138" s="21"/>
      <c r="CF138" s="24"/>
      <c r="CG138" s="23"/>
      <c r="CH138" s="24"/>
      <c r="CI138" s="24">
        <f t="shared" si="55"/>
        <v>0</v>
      </c>
      <c r="CJ138" s="21"/>
      <c r="CK138" s="24"/>
      <c r="CL138" s="23"/>
      <c r="CM138" s="24"/>
      <c r="CN138" s="24">
        <f t="shared" si="56"/>
        <v>0</v>
      </c>
      <c r="CO138" s="21"/>
      <c r="CP138" s="24"/>
      <c r="CQ138" s="23"/>
      <c r="CR138" s="24"/>
      <c r="CS138" s="24">
        <f t="shared" si="57"/>
        <v>0</v>
      </c>
      <c r="CT138" s="21"/>
      <c r="CU138" s="24">
        <f t="shared" ref="CU138:CU163" si="58">SUM(CQ138+CL138+CG138+CB138+BW138+BR138+BM138+BH138+BC138+AX138++AS138+AJ138+AE138+Z138+U138+P138+K138+F138)</f>
        <v>372</v>
      </c>
      <c r="CV138" s="24"/>
      <c r="CW138" s="24">
        <f t="shared" si="39"/>
        <v>1164.3599999999999</v>
      </c>
      <c r="CX138" s="22" t="s">
        <v>305</v>
      </c>
    </row>
    <row r="139" spans="1:102" ht="33.75" x14ac:dyDescent="0.2">
      <c r="A139" s="38" t="s">
        <v>25</v>
      </c>
      <c r="B139" s="28" t="s">
        <v>76</v>
      </c>
      <c r="C139" s="26"/>
      <c r="D139" s="21"/>
      <c r="E139" s="22" t="s">
        <v>305</v>
      </c>
      <c r="F139" s="74">
        <v>0</v>
      </c>
      <c r="G139" s="78">
        <v>2.96</v>
      </c>
      <c r="H139" s="75">
        <f t="shared" si="41"/>
        <v>0</v>
      </c>
      <c r="I139" s="21"/>
      <c r="J139" s="22" t="s">
        <v>305</v>
      </c>
      <c r="K139" s="22">
        <v>2</v>
      </c>
      <c r="L139" s="78">
        <v>2.96</v>
      </c>
      <c r="M139" s="24">
        <f t="shared" si="42"/>
        <v>5.92</v>
      </c>
      <c r="N139" s="21"/>
      <c r="O139" s="22" t="s">
        <v>305</v>
      </c>
      <c r="P139" s="23">
        <v>50</v>
      </c>
      <c r="Q139" s="78">
        <v>2.96</v>
      </c>
      <c r="R139" s="24">
        <f t="shared" si="43"/>
        <v>148</v>
      </c>
      <c r="S139" s="21"/>
      <c r="T139" s="22" t="s">
        <v>305</v>
      </c>
      <c r="U139" s="23"/>
      <c r="V139" s="78">
        <v>2.96</v>
      </c>
      <c r="W139" s="24">
        <f t="shared" si="44"/>
        <v>0</v>
      </c>
      <c r="X139" s="21"/>
      <c r="Y139" s="22" t="s">
        <v>305</v>
      </c>
      <c r="Z139" s="23">
        <v>20</v>
      </c>
      <c r="AA139" s="78">
        <v>2.96</v>
      </c>
      <c r="AB139" s="24">
        <f t="shared" si="45"/>
        <v>59.2</v>
      </c>
      <c r="AC139" s="21"/>
      <c r="AD139" s="22" t="s">
        <v>305</v>
      </c>
      <c r="AE139" s="23"/>
      <c r="AF139" s="78">
        <v>2.96</v>
      </c>
      <c r="AG139" s="24">
        <f t="shared" si="46"/>
        <v>0</v>
      </c>
      <c r="AH139" s="21"/>
      <c r="AI139" s="22" t="s">
        <v>305</v>
      </c>
      <c r="AJ139" s="23"/>
      <c r="AK139" s="78">
        <v>2.96</v>
      </c>
      <c r="AL139" s="24">
        <f t="shared" si="47"/>
        <v>0</v>
      </c>
      <c r="AM139" s="22" t="s">
        <v>305</v>
      </c>
      <c r="AN139" s="23"/>
      <c r="AO139" s="78">
        <v>2.96</v>
      </c>
      <c r="AP139" s="24">
        <f t="shared" si="35"/>
        <v>0</v>
      </c>
      <c r="AQ139" s="21"/>
      <c r="AR139" s="22" t="s">
        <v>305</v>
      </c>
      <c r="AS139" s="23">
        <v>300</v>
      </c>
      <c r="AT139" s="78">
        <v>2.96</v>
      </c>
      <c r="AU139" s="24">
        <f t="shared" si="48"/>
        <v>888</v>
      </c>
      <c r="AV139" s="21"/>
      <c r="AW139" s="22" t="s">
        <v>305</v>
      </c>
      <c r="AX139" s="23"/>
      <c r="AY139" s="78">
        <v>2.96</v>
      </c>
      <c r="AZ139" s="24">
        <f t="shared" si="49"/>
        <v>0</v>
      </c>
      <c r="BA139" s="21"/>
      <c r="BB139" s="24"/>
      <c r="BC139" s="23"/>
      <c r="BD139" s="24"/>
      <c r="BE139" s="24">
        <f t="shared" si="50"/>
        <v>0</v>
      </c>
      <c r="BF139" s="21"/>
      <c r="BG139" s="24"/>
      <c r="BH139" s="23"/>
      <c r="BI139" s="24"/>
      <c r="BJ139" s="24">
        <f t="shared" si="37"/>
        <v>0</v>
      </c>
      <c r="BK139" s="21"/>
      <c r="BL139" s="24"/>
      <c r="BM139" s="23"/>
      <c r="BN139" s="24"/>
      <c r="BO139" s="24">
        <f t="shared" si="51"/>
        <v>0</v>
      </c>
      <c r="BP139" s="21"/>
      <c r="BQ139" s="24"/>
      <c r="BR139" s="23"/>
      <c r="BS139" s="24"/>
      <c r="BT139" s="24">
        <f t="shared" si="52"/>
        <v>0</v>
      </c>
      <c r="BU139" s="21"/>
      <c r="BV139" s="24"/>
      <c r="BW139" s="23"/>
      <c r="BX139" s="24"/>
      <c r="BY139" s="24">
        <f t="shared" si="53"/>
        <v>0</v>
      </c>
      <c r="BZ139" s="21"/>
      <c r="CA139" s="24"/>
      <c r="CB139" s="23"/>
      <c r="CC139" s="24"/>
      <c r="CD139" s="24">
        <f t="shared" si="54"/>
        <v>0</v>
      </c>
      <c r="CE139" s="21"/>
      <c r="CF139" s="24"/>
      <c r="CG139" s="23"/>
      <c r="CH139" s="24"/>
      <c r="CI139" s="24">
        <f t="shared" si="55"/>
        <v>0</v>
      </c>
      <c r="CJ139" s="21"/>
      <c r="CK139" s="24"/>
      <c r="CL139" s="23"/>
      <c r="CM139" s="24"/>
      <c r="CN139" s="24">
        <f t="shared" si="56"/>
        <v>0</v>
      </c>
      <c r="CO139" s="21"/>
      <c r="CP139" s="24"/>
      <c r="CQ139" s="23"/>
      <c r="CR139" s="24"/>
      <c r="CS139" s="24">
        <f t="shared" si="57"/>
        <v>0</v>
      </c>
      <c r="CT139" s="21"/>
      <c r="CU139" s="24">
        <f t="shared" si="58"/>
        <v>372</v>
      </c>
      <c r="CV139" s="24"/>
      <c r="CW139" s="24">
        <f t="shared" si="39"/>
        <v>1101.1200000000001</v>
      </c>
      <c r="CX139" s="22" t="s">
        <v>305</v>
      </c>
    </row>
    <row r="140" spans="1:102" ht="33.75" x14ac:dyDescent="0.2">
      <c r="A140" s="38" t="s">
        <v>25</v>
      </c>
      <c r="B140" s="28" t="s">
        <v>77</v>
      </c>
      <c r="C140" s="26"/>
      <c r="D140" s="21"/>
      <c r="E140" s="22" t="s">
        <v>305</v>
      </c>
      <c r="F140" s="74">
        <v>0</v>
      </c>
      <c r="G140" s="78">
        <v>3.15</v>
      </c>
      <c r="H140" s="75">
        <f t="shared" si="41"/>
        <v>0</v>
      </c>
      <c r="I140" s="21"/>
      <c r="J140" s="22" t="s">
        <v>305</v>
      </c>
      <c r="K140" s="22">
        <v>1</v>
      </c>
      <c r="L140" s="78">
        <v>3.15</v>
      </c>
      <c r="M140" s="24">
        <f t="shared" si="42"/>
        <v>3.15</v>
      </c>
      <c r="N140" s="21"/>
      <c r="O140" s="22" t="s">
        <v>305</v>
      </c>
      <c r="P140" s="23">
        <v>50</v>
      </c>
      <c r="Q140" s="78">
        <v>3.15</v>
      </c>
      <c r="R140" s="24">
        <f t="shared" si="43"/>
        <v>157.5</v>
      </c>
      <c r="S140" s="21"/>
      <c r="T140" s="22" t="s">
        <v>305</v>
      </c>
      <c r="U140" s="23"/>
      <c r="V140" s="78">
        <v>3.15</v>
      </c>
      <c r="W140" s="24">
        <f t="shared" si="44"/>
        <v>0</v>
      </c>
      <c r="X140" s="21"/>
      <c r="Y140" s="22" t="s">
        <v>305</v>
      </c>
      <c r="Z140" s="23">
        <v>20</v>
      </c>
      <c r="AA140" s="78">
        <v>3.15</v>
      </c>
      <c r="AB140" s="24">
        <f t="shared" si="45"/>
        <v>63</v>
      </c>
      <c r="AC140" s="21"/>
      <c r="AD140" s="22" t="s">
        <v>305</v>
      </c>
      <c r="AE140" s="23"/>
      <c r="AF140" s="78">
        <v>3.15</v>
      </c>
      <c r="AG140" s="24">
        <f t="shared" si="46"/>
        <v>0</v>
      </c>
      <c r="AH140" s="21"/>
      <c r="AI140" s="22" t="s">
        <v>305</v>
      </c>
      <c r="AJ140" s="23"/>
      <c r="AK140" s="78">
        <v>3.15</v>
      </c>
      <c r="AL140" s="24">
        <f t="shared" si="47"/>
        <v>0</v>
      </c>
      <c r="AM140" s="22" t="s">
        <v>305</v>
      </c>
      <c r="AN140" s="23"/>
      <c r="AO140" s="78">
        <v>3.15</v>
      </c>
      <c r="AP140" s="24">
        <f t="shared" si="35"/>
        <v>0</v>
      </c>
      <c r="AQ140" s="21"/>
      <c r="AR140" s="22" t="s">
        <v>305</v>
      </c>
      <c r="AS140" s="23">
        <v>50</v>
      </c>
      <c r="AT140" s="78">
        <v>3.15</v>
      </c>
      <c r="AU140" s="24">
        <f t="shared" si="48"/>
        <v>157.5</v>
      </c>
      <c r="AV140" s="21"/>
      <c r="AW140" s="22" t="s">
        <v>305</v>
      </c>
      <c r="AX140" s="23"/>
      <c r="AY140" s="78">
        <v>3.15</v>
      </c>
      <c r="AZ140" s="24">
        <f t="shared" si="49"/>
        <v>0</v>
      </c>
      <c r="BA140" s="21"/>
      <c r="BB140" s="24"/>
      <c r="BC140" s="23"/>
      <c r="BD140" s="24"/>
      <c r="BE140" s="24">
        <f t="shared" si="50"/>
        <v>0</v>
      </c>
      <c r="BF140" s="21"/>
      <c r="BG140" s="24"/>
      <c r="BH140" s="23"/>
      <c r="BI140" s="24"/>
      <c r="BJ140" s="24">
        <f t="shared" si="37"/>
        <v>0</v>
      </c>
      <c r="BK140" s="21"/>
      <c r="BL140" s="24"/>
      <c r="BM140" s="23"/>
      <c r="BN140" s="24"/>
      <c r="BO140" s="24">
        <f t="shared" si="51"/>
        <v>0</v>
      </c>
      <c r="BP140" s="21"/>
      <c r="BQ140" s="24"/>
      <c r="BR140" s="23"/>
      <c r="BS140" s="24"/>
      <c r="BT140" s="24">
        <f t="shared" si="52"/>
        <v>0</v>
      </c>
      <c r="BU140" s="21"/>
      <c r="BV140" s="24"/>
      <c r="BW140" s="23"/>
      <c r="BX140" s="24"/>
      <c r="BY140" s="24">
        <f t="shared" si="53"/>
        <v>0</v>
      </c>
      <c r="BZ140" s="21"/>
      <c r="CA140" s="24"/>
      <c r="CB140" s="23"/>
      <c r="CC140" s="24"/>
      <c r="CD140" s="24">
        <f t="shared" si="54"/>
        <v>0</v>
      </c>
      <c r="CE140" s="21"/>
      <c r="CF140" s="24"/>
      <c r="CG140" s="23"/>
      <c r="CH140" s="24"/>
      <c r="CI140" s="24">
        <f t="shared" si="55"/>
        <v>0</v>
      </c>
      <c r="CJ140" s="21"/>
      <c r="CK140" s="24"/>
      <c r="CL140" s="23"/>
      <c r="CM140" s="24"/>
      <c r="CN140" s="24">
        <f t="shared" si="56"/>
        <v>0</v>
      </c>
      <c r="CO140" s="21"/>
      <c r="CP140" s="24"/>
      <c r="CQ140" s="23"/>
      <c r="CR140" s="24"/>
      <c r="CS140" s="24">
        <f t="shared" si="57"/>
        <v>0</v>
      </c>
      <c r="CT140" s="21"/>
      <c r="CU140" s="24">
        <f t="shared" si="58"/>
        <v>121</v>
      </c>
      <c r="CV140" s="24"/>
      <c r="CW140" s="24">
        <f t="shared" si="39"/>
        <v>381.15</v>
      </c>
      <c r="CX140" s="22" t="s">
        <v>305</v>
      </c>
    </row>
    <row r="141" spans="1:102" ht="33.75" x14ac:dyDescent="0.2">
      <c r="A141" s="38" t="s">
        <v>25</v>
      </c>
      <c r="B141" s="28" t="s">
        <v>78</v>
      </c>
      <c r="C141" s="26"/>
      <c r="D141" s="21"/>
      <c r="E141" s="22" t="s">
        <v>305</v>
      </c>
      <c r="F141" s="74">
        <v>0</v>
      </c>
      <c r="G141" s="78">
        <v>2.99</v>
      </c>
      <c r="H141" s="75">
        <f t="shared" si="41"/>
        <v>0</v>
      </c>
      <c r="I141" s="21"/>
      <c r="J141" s="22" t="s">
        <v>305</v>
      </c>
      <c r="K141" s="22">
        <v>2</v>
      </c>
      <c r="L141" s="78">
        <v>2.99</v>
      </c>
      <c r="M141" s="24">
        <f t="shared" si="42"/>
        <v>5.98</v>
      </c>
      <c r="N141" s="21"/>
      <c r="O141" s="22" t="s">
        <v>305</v>
      </c>
      <c r="P141" s="23">
        <v>50</v>
      </c>
      <c r="Q141" s="78">
        <v>2.99</v>
      </c>
      <c r="R141" s="24">
        <f t="shared" si="43"/>
        <v>149.5</v>
      </c>
      <c r="S141" s="21"/>
      <c r="T141" s="22" t="s">
        <v>305</v>
      </c>
      <c r="U141" s="23"/>
      <c r="V141" s="78">
        <v>2.99</v>
      </c>
      <c r="W141" s="24">
        <f t="shared" si="44"/>
        <v>0</v>
      </c>
      <c r="X141" s="21"/>
      <c r="Y141" s="22" t="s">
        <v>305</v>
      </c>
      <c r="Z141" s="23">
        <v>20</v>
      </c>
      <c r="AA141" s="78">
        <v>2.99</v>
      </c>
      <c r="AB141" s="24">
        <f t="shared" si="45"/>
        <v>59.800000000000004</v>
      </c>
      <c r="AC141" s="21"/>
      <c r="AD141" s="22" t="s">
        <v>305</v>
      </c>
      <c r="AE141" s="23"/>
      <c r="AF141" s="78">
        <v>2.99</v>
      </c>
      <c r="AG141" s="24">
        <f t="shared" si="46"/>
        <v>0</v>
      </c>
      <c r="AH141" s="21"/>
      <c r="AI141" s="22" t="s">
        <v>305</v>
      </c>
      <c r="AJ141" s="23"/>
      <c r="AK141" s="78">
        <v>2.99</v>
      </c>
      <c r="AL141" s="24">
        <f t="shared" si="47"/>
        <v>0</v>
      </c>
      <c r="AM141" s="22" t="s">
        <v>305</v>
      </c>
      <c r="AN141" s="23"/>
      <c r="AO141" s="78">
        <v>2.99</v>
      </c>
      <c r="AP141" s="24">
        <f t="shared" si="35"/>
        <v>0</v>
      </c>
      <c r="AQ141" s="21"/>
      <c r="AR141" s="22" t="s">
        <v>305</v>
      </c>
      <c r="AS141" s="23">
        <v>50</v>
      </c>
      <c r="AT141" s="78">
        <v>2.99</v>
      </c>
      <c r="AU141" s="24">
        <f t="shared" si="48"/>
        <v>149.5</v>
      </c>
      <c r="AV141" s="21"/>
      <c r="AW141" s="22" t="s">
        <v>305</v>
      </c>
      <c r="AX141" s="23"/>
      <c r="AY141" s="78">
        <v>2.99</v>
      </c>
      <c r="AZ141" s="24">
        <f t="shared" si="49"/>
        <v>0</v>
      </c>
      <c r="BA141" s="21"/>
      <c r="BB141" s="24"/>
      <c r="BC141" s="23"/>
      <c r="BD141" s="24"/>
      <c r="BE141" s="24">
        <f t="shared" si="50"/>
        <v>0</v>
      </c>
      <c r="BF141" s="21"/>
      <c r="BG141" s="24"/>
      <c r="BH141" s="23"/>
      <c r="BI141" s="24"/>
      <c r="BJ141" s="24">
        <f t="shared" ref="BJ141:BJ163" si="59">BI141*BH141</f>
        <v>0</v>
      </c>
      <c r="BK141" s="21"/>
      <c r="BL141" s="24"/>
      <c r="BM141" s="23"/>
      <c r="BN141" s="24"/>
      <c r="BO141" s="24">
        <f t="shared" si="51"/>
        <v>0</v>
      </c>
      <c r="BP141" s="21"/>
      <c r="BQ141" s="24"/>
      <c r="BR141" s="23"/>
      <c r="BS141" s="24"/>
      <c r="BT141" s="24">
        <f t="shared" si="52"/>
        <v>0</v>
      </c>
      <c r="BU141" s="21"/>
      <c r="BV141" s="24"/>
      <c r="BW141" s="23"/>
      <c r="BX141" s="24"/>
      <c r="BY141" s="24">
        <f t="shared" si="53"/>
        <v>0</v>
      </c>
      <c r="BZ141" s="21"/>
      <c r="CA141" s="24"/>
      <c r="CB141" s="23"/>
      <c r="CC141" s="24"/>
      <c r="CD141" s="24">
        <f t="shared" si="54"/>
        <v>0</v>
      </c>
      <c r="CE141" s="21"/>
      <c r="CF141" s="24"/>
      <c r="CG141" s="23"/>
      <c r="CH141" s="24"/>
      <c r="CI141" s="24">
        <f t="shared" si="55"/>
        <v>0</v>
      </c>
      <c r="CJ141" s="21"/>
      <c r="CK141" s="24"/>
      <c r="CL141" s="23"/>
      <c r="CM141" s="24"/>
      <c r="CN141" s="24">
        <f t="shared" si="56"/>
        <v>0</v>
      </c>
      <c r="CO141" s="21"/>
      <c r="CP141" s="24"/>
      <c r="CQ141" s="23"/>
      <c r="CR141" s="24"/>
      <c r="CS141" s="24">
        <f t="shared" si="57"/>
        <v>0</v>
      </c>
      <c r="CT141" s="21"/>
      <c r="CU141" s="24">
        <f t="shared" si="58"/>
        <v>122</v>
      </c>
      <c r="CV141" s="24"/>
      <c r="CW141" s="24">
        <f t="shared" si="39"/>
        <v>364.78000000000003</v>
      </c>
      <c r="CX141" s="22" t="s">
        <v>305</v>
      </c>
    </row>
    <row r="142" spans="1:102" ht="12.75" x14ac:dyDescent="0.2">
      <c r="A142" s="38" t="s">
        <v>25</v>
      </c>
      <c r="B142" s="28" t="s">
        <v>271</v>
      </c>
      <c r="C142" s="26"/>
      <c r="D142" s="21"/>
      <c r="E142" s="22" t="s">
        <v>305</v>
      </c>
      <c r="F142" s="74">
        <v>0</v>
      </c>
      <c r="G142" s="78">
        <v>4.05</v>
      </c>
      <c r="H142" s="75">
        <f t="shared" si="41"/>
        <v>0</v>
      </c>
      <c r="I142" s="21"/>
      <c r="J142" s="22" t="s">
        <v>305</v>
      </c>
      <c r="K142" s="22">
        <v>2</v>
      </c>
      <c r="L142" s="78">
        <v>4.05</v>
      </c>
      <c r="M142" s="24">
        <f t="shared" si="42"/>
        <v>8.1</v>
      </c>
      <c r="N142" s="21"/>
      <c r="O142" s="22" t="s">
        <v>305</v>
      </c>
      <c r="P142" s="23">
        <v>10</v>
      </c>
      <c r="Q142" s="78">
        <v>4.05</v>
      </c>
      <c r="R142" s="24">
        <f t="shared" si="43"/>
        <v>40.5</v>
      </c>
      <c r="S142" s="21"/>
      <c r="T142" s="22" t="s">
        <v>305</v>
      </c>
      <c r="U142" s="23"/>
      <c r="V142" s="78">
        <v>4.05</v>
      </c>
      <c r="W142" s="24">
        <f t="shared" si="44"/>
        <v>0</v>
      </c>
      <c r="X142" s="21"/>
      <c r="Y142" s="22" t="s">
        <v>305</v>
      </c>
      <c r="Z142" s="23">
        <v>20</v>
      </c>
      <c r="AA142" s="78">
        <v>4.05</v>
      </c>
      <c r="AB142" s="24">
        <f t="shared" si="45"/>
        <v>81</v>
      </c>
      <c r="AC142" s="21"/>
      <c r="AD142" s="22" t="s">
        <v>305</v>
      </c>
      <c r="AE142" s="23"/>
      <c r="AF142" s="78">
        <v>4.05</v>
      </c>
      <c r="AG142" s="24">
        <f t="shared" si="46"/>
        <v>0</v>
      </c>
      <c r="AH142" s="21"/>
      <c r="AI142" s="22" t="s">
        <v>305</v>
      </c>
      <c r="AJ142" s="23"/>
      <c r="AK142" s="78">
        <v>4.05</v>
      </c>
      <c r="AL142" s="24">
        <f t="shared" si="47"/>
        <v>0</v>
      </c>
      <c r="AM142" s="22" t="s">
        <v>305</v>
      </c>
      <c r="AN142" s="23"/>
      <c r="AO142" s="78">
        <v>4.05</v>
      </c>
      <c r="AP142" s="24">
        <f t="shared" si="35"/>
        <v>0</v>
      </c>
      <c r="AQ142" s="21"/>
      <c r="AR142" s="22" t="s">
        <v>305</v>
      </c>
      <c r="AS142" s="23">
        <v>50</v>
      </c>
      <c r="AT142" s="78">
        <v>4.05</v>
      </c>
      <c r="AU142" s="24">
        <f t="shared" si="48"/>
        <v>202.5</v>
      </c>
      <c r="AV142" s="21"/>
      <c r="AW142" s="22" t="s">
        <v>305</v>
      </c>
      <c r="AX142" s="23"/>
      <c r="AY142" s="78">
        <v>4.05</v>
      </c>
      <c r="AZ142" s="24">
        <f t="shared" si="49"/>
        <v>0</v>
      </c>
      <c r="BA142" s="21"/>
      <c r="BB142" s="24"/>
      <c r="BC142" s="23"/>
      <c r="BD142" s="24"/>
      <c r="BE142" s="24">
        <f t="shared" si="50"/>
        <v>0</v>
      </c>
      <c r="BF142" s="21"/>
      <c r="BG142" s="24"/>
      <c r="BH142" s="23"/>
      <c r="BI142" s="24"/>
      <c r="BJ142" s="24">
        <f t="shared" si="59"/>
        <v>0</v>
      </c>
      <c r="BK142" s="21"/>
      <c r="BL142" s="24"/>
      <c r="BM142" s="23"/>
      <c r="BN142" s="24"/>
      <c r="BO142" s="24">
        <f t="shared" si="51"/>
        <v>0</v>
      </c>
      <c r="BP142" s="21"/>
      <c r="BQ142" s="24"/>
      <c r="BR142" s="23"/>
      <c r="BS142" s="24"/>
      <c r="BT142" s="24">
        <f t="shared" si="52"/>
        <v>0</v>
      </c>
      <c r="BU142" s="21"/>
      <c r="BV142" s="24"/>
      <c r="BW142" s="23"/>
      <c r="BX142" s="24"/>
      <c r="BY142" s="24">
        <f t="shared" si="53"/>
        <v>0</v>
      </c>
      <c r="BZ142" s="21"/>
      <c r="CA142" s="24"/>
      <c r="CB142" s="23"/>
      <c r="CC142" s="24"/>
      <c r="CD142" s="24">
        <f t="shared" si="54"/>
        <v>0</v>
      </c>
      <c r="CE142" s="21"/>
      <c r="CF142" s="24"/>
      <c r="CG142" s="23"/>
      <c r="CH142" s="24"/>
      <c r="CI142" s="24">
        <f t="shared" si="55"/>
        <v>0</v>
      </c>
      <c r="CJ142" s="21"/>
      <c r="CK142" s="24"/>
      <c r="CL142" s="23"/>
      <c r="CM142" s="24"/>
      <c r="CN142" s="24">
        <f t="shared" si="56"/>
        <v>0</v>
      </c>
      <c r="CO142" s="21"/>
      <c r="CP142" s="24"/>
      <c r="CQ142" s="23"/>
      <c r="CR142" s="24"/>
      <c r="CS142" s="24">
        <f t="shared" si="57"/>
        <v>0</v>
      </c>
      <c r="CT142" s="21"/>
      <c r="CU142" s="24">
        <f t="shared" si="58"/>
        <v>82</v>
      </c>
      <c r="CV142" s="24"/>
      <c r="CW142" s="24">
        <f t="shared" si="39"/>
        <v>332.1</v>
      </c>
      <c r="CX142" s="22" t="s">
        <v>305</v>
      </c>
    </row>
    <row r="143" spans="1:102" ht="22.5" x14ac:dyDescent="0.2">
      <c r="A143" s="37" t="s">
        <v>25</v>
      </c>
      <c r="B143" s="19" t="s">
        <v>272</v>
      </c>
      <c r="C143" s="20"/>
      <c r="D143" s="21"/>
      <c r="E143" s="22" t="s">
        <v>305</v>
      </c>
      <c r="F143" s="74">
        <v>0</v>
      </c>
      <c r="G143" s="78">
        <v>46.33</v>
      </c>
      <c r="H143" s="75">
        <f t="shared" si="41"/>
        <v>0</v>
      </c>
      <c r="I143" s="21"/>
      <c r="J143" s="22" t="s">
        <v>305</v>
      </c>
      <c r="K143" s="22">
        <v>2</v>
      </c>
      <c r="L143" s="78">
        <v>46.33</v>
      </c>
      <c r="M143" s="24">
        <f t="shared" si="42"/>
        <v>92.66</v>
      </c>
      <c r="N143" s="21"/>
      <c r="O143" s="22" t="s">
        <v>305</v>
      </c>
      <c r="P143" s="23">
        <v>10</v>
      </c>
      <c r="Q143" s="78">
        <v>46.33</v>
      </c>
      <c r="R143" s="24">
        <f t="shared" si="43"/>
        <v>463.29999999999995</v>
      </c>
      <c r="S143" s="21"/>
      <c r="T143" s="22" t="s">
        <v>305</v>
      </c>
      <c r="U143" s="23"/>
      <c r="V143" s="78">
        <v>46.33</v>
      </c>
      <c r="W143" s="24">
        <f t="shared" si="44"/>
        <v>0</v>
      </c>
      <c r="X143" s="21"/>
      <c r="Y143" s="22" t="s">
        <v>305</v>
      </c>
      <c r="Z143" s="23">
        <v>20</v>
      </c>
      <c r="AA143" s="78">
        <v>46.33</v>
      </c>
      <c r="AB143" s="24">
        <f t="shared" si="45"/>
        <v>926.59999999999991</v>
      </c>
      <c r="AC143" s="21"/>
      <c r="AD143" s="22" t="s">
        <v>305</v>
      </c>
      <c r="AE143" s="23"/>
      <c r="AF143" s="78">
        <v>46.33</v>
      </c>
      <c r="AG143" s="24">
        <f t="shared" si="46"/>
        <v>0</v>
      </c>
      <c r="AH143" s="21"/>
      <c r="AI143" s="22" t="s">
        <v>305</v>
      </c>
      <c r="AJ143" s="23"/>
      <c r="AK143" s="78">
        <v>46.33</v>
      </c>
      <c r="AL143" s="24">
        <f t="shared" si="47"/>
        <v>0</v>
      </c>
      <c r="AM143" s="22" t="s">
        <v>305</v>
      </c>
      <c r="AN143" s="23"/>
      <c r="AO143" s="78">
        <v>46.33</v>
      </c>
      <c r="AP143" s="24">
        <f t="shared" si="35"/>
        <v>0</v>
      </c>
      <c r="AQ143" s="21"/>
      <c r="AR143" s="22" t="s">
        <v>305</v>
      </c>
      <c r="AS143" s="23">
        <v>50</v>
      </c>
      <c r="AT143" s="78">
        <v>46.33</v>
      </c>
      <c r="AU143" s="24">
        <f t="shared" si="48"/>
        <v>2316.5</v>
      </c>
      <c r="AV143" s="21"/>
      <c r="AW143" s="22" t="s">
        <v>305</v>
      </c>
      <c r="AX143" s="23"/>
      <c r="AY143" s="78">
        <v>46.33</v>
      </c>
      <c r="AZ143" s="24">
        <f t="shared" si="49"/>
        <v>0</v>
      </c>
      <c r="BA143" s="21"/>
      <c r="BB143" s="24"/>
      <c r="BC143" s="23"/>
      <c r="BD143" s="24"/>
      <c r="BE143" s="24">
        <f t="shared" si="50"/>
        <v>0</v>
      </c>
      <c r="BF143" s="21"/>
      <c r="BG143" s="24"/>
      <c r="BH143" s="23"/>
      <c r="BI143" s="24"/>
      <c r="BJ143" s="24">
        <f t="shared" si="59"/>
        <v>0</v>
      </c>
      <c r="BK143" s="21"/>
      <c r="BL143" s="24"/>
      <c r="BM143" s="23"/>
      <c r="BN143" s="24"/>
      <c r="BO143" s="24">
        <f t="shared" si="51"/>
        <v>0</v>
      </c>
      <c r="BP143" s="21"/>
      <c r="BQ143" s="24"/>
      <c r="BR143" s="23"/>
      <c r="BS143" s="24"/>
      <c r="BT143" s="24">
        <f t="shared" si="52"/>
        <v>0</v>
      </c>
      <c r="BU143" s="21"/>
      <c r="BV143" s="24"/>
      <c r="BW143" s="23"/>
      <c r="BX143" s="24"/>
      <c r="BY143" s="24">
        <f t="shared" si="53"/>
        <v>0</v>
      </c>
      <c r="BZ143" s="21"/>
      <c r="CA143" s="24"/>
      <c r="CB143" s="23"/>
      <c r="CC143" s="24"/>
      <c r="CD143" s="24">
        <f t="shared" si="54"/>
        <v>0</v>
      </c>
      <c r="CE143" s="21"/>
      <c r="CF143" s="24"/>
      <c r="CG143" s="23"/>
      <c r="CH143" s="24"/>
      <c r="CI143" s="24">
        <f t="shared" si="55"/>
        <v>0</v>
      </c>
      <c r="CJ143" s="21"/>
      <c r="CK143" s="24"/>
      <c r="CL143" s="23"/>
      <c r="CM143" s="24"/>
      <c r="CN143" s="24">
        <f t="shared" si="56"/>
        <v>0</v>
      </c>
      <c r="CO143" s="21"/>
      <c r="CP143" s="24"/>
      <c r="CQ143" s="23"/>
      <c r="CR143" s="24"/>
      <c r="CS143" s="24">
        <f t="shared" si="57"/>
        <v>0</v>
      </c>
      <c r="CT143" s="21"/>
      <c r="CU143" s="24">
        <f t="shared" si="58"/>
        <v>82</v>
      </c>
      <c r="CV143" s="24"/>
      <c r="CW143" s="24">
        <f t="shared" si="39"/>
        <v>3799.0599999999995</v>
      </c>
      <c r="CX143" s="22" t="s">
        <v>305</v>
      </c>
    </row>
    <row r="144" spans="1:102" ht="22.5" x14ac:dyDescent="0.2">
      <c r="A144" s="37" t="s">
        <v>25</v>
      </c>
      <c r="B144" s="19" t="s">
        <v>273</v>
      </c>
      <c r="C144" s="20"/>
      <c r="D144" s="21"/>
      <c r="E144" s="22" t="s">
        <v>305</v>
      </c>
      <c r="F144" s="74">
        <v>0</v>
      </c>
      <c r="G144" s="78">
        <v>47.96</v>
      </c>
      <c r="H144" s="75">
        <f t="shared" si="41"/>
        <v>0</v>
      </c>
      <c r="I144" s="21"/>
      <c r="J144" s="22" t="s">
        <v>305</v>
      </c>
      <c r="K144" s="22">
        <v>2</v>
      </c>
      <c r="L144" s="78">
        <v>47.96</v>
      </c>
      <c r="M144" s="24">
        <f t="shared" si="42"/>
        <v>95.92</v>
      </c>
      <c r="N144" s="21"/>
      <c r="O144" s="22" t="s">
        <v>305</v>
      </c>
      <c r="P144" s="23">
        <v>10</v>
      </c>
      <c r="Q144" s="78">
        <v>47.96</v>
      </c>
      <c r="R144" s="24">
        <f t="shared" si="43"/>
        <v>479.6</v>
      </c>
      <c r="S144" s="21"/>
      <c r="T144" s="22" t="s">
        <v>305</v>
      </c>
      <c r="U144" s="23"/>
      <c r="V144" s="78">
        <v>47.96</v>
      </c>
      <c r="W144" s="24">
        <f t="shared" si="44"/>
        <v>0</v>
      </c>
      <c r="X144" s="21"/>
      <c r="Y144" s="22" t="s">
        <v>305</v>
      </c>
      <c r="Z144" s="23">
        <v>10</v>
      </c>
      <c r="AA144" s="78">
        <v>47.96</v>
      </c>
      <c r="AB144" s="24">
        <f t="shared" si="45"/>
        <v>479.6</v>
      </c>
      <c r="AC144" s="21"/>
      <c r="AD144" s="22" t="s">
        <v>305</v>
      </c>
      <c r="AE144" s="23"/>
      <c r="AF144" s="78">
        <v>47.96</v>
      </c>
      <c r="AG144" s="24">
        <f t="shared" si="46"/>
        <v>0</v>
      </c>
      <c r="AH144" s="21"/>
      <c r="AI144" s="22" t="s">
        <v>305</v>
      </c>
      <c r="AJ144" s="23"/>
      <c r="AK144" s="78">
        <v>47.96</v>
      </c>
      <c r="AL144" s="24">
        <f t="shared" si="47"/>
        <v>0</v>
      </c>
      <c r="AM144" s="22" t="s">
        <v>305</v>
      </c>
      <c r="AN144" s="23"/>
      <c r="AO144" s="78">
        <v>47.96</v>
      </c>
      <c r="AP144" s="24">
        <f t="shared" si="35"/>
        <v>0</v>
      </c>
      <c r="AQ144" s="21"/>
      <c r="AR144" s="22" t="s">
        <v>305</v>
      </c>
      <c r="AS144" s="23">
        <v>50</v>
      </c>
      <c r="AT144" s="78">
        <v>47.96</v>
      </c>
      <c r="AU144" s="24">
        <f t="shared" si="48"/>
        <v>2398</v>
      </c>
      <c r="AV144" s="21"/>
      <c r="AW144" s="22" t="s">
        <v>305</v>
      </c>
      <c r="AX144" s="23"/>
      <c r="AY144" s="78">
        <v>47.96</v>
      </c>
      <c r="AZ144" s="24">
        <f t="shared" si="49"/>
        <v>0</v>
      </c>
      <c r="BA144" s="21"/>
      <c r="BB144" s="24"/>
      <c r="BC144" s="23"/>
      <c r="BD144" s="24"/>
      <c r="BE144" s="24">
        <f t="shared" si="50"/>
        <v>0</v>
      </c>
      <c r="BF144" s="21"/>
      <c r="BG144" s="23"/>
      <c r="BH144" s="23"/>
      <c r="BI144" s="24"/>
      <c r="BJ144" s="24">
        <f t="shared" si="59"/>
        <v>0</v>
      </c>
      <c r="BK144" s="21"/>
      <c r="BL144" s="24"/>
      <c r="BM144" s="23"/>
      <c r="BN144" s="24"/>
      <c r="BO144" s="24">
        <f t="shared" si="51"/>
        <v>0</v>
      </c>
      <c r="BP144" s="21"/>
      <c r="BQ144" s="24"/>
      <c r="BR144" s="23"/>
      <c r="BS144" s="24"/>
      <c r="BT144" s="24">
        <f t="shared" si="52"/>
        <v>0</v>
      </c>
      <c r="BU144" s="21"/>
      <c r="BV144" s="24"/>
      <c r="BW144" s="23"/>
      <c r="BX144" s="24"/>
      <c r="BY144" s="24">
        <f t="shared" si="53"/>
        <v>0</v>
      </c>
      <c r="BZ144" s="21"/>
      <c r="CA144" s="24"/>
      <c r="CB144" s="23"/>
      <c r="CC144" s="24"/>
      <c r="CD144" s="24">
        <f t="shared" si="54"/>
        <v>0</v>
      </c>
      <c r="CE144" s="21"/>
      <c r="CF144" s="24"/>
      <c r="CG144" s="23"/>
      <c r="CH144" s="24"/>
      <c r="CI144" s="24">
        <f t="shared" si="55"/>
        <v>0</v>
      </c>
      <c r="CJ144" s="21"/>
      <c r="CK144" s="24"/>
      <c r="CL144" s="23"/>
      <c r="CM144" s="24"/>
      <c r="CN144" s="24">
        <f t="shared" si="56"/>
        <v>0</v>
      </c>
      <c r="CO144" s="21"/>
      <c r="CP144" s="24"/>
      <c r="CQ144" s="23"/>
      <c r="CR144" s="24"/>
      <c r="CS144" s="24">
        <f t="shared" si="57"/>
        <v>0</v>
      </c>
      <c r="CT144" s="21"/>
      <c r="CU144" s="24">
        <f t="shared" si="58"/>
        <v>72</v>
      </c>
      <c r="CV144" s="24"/>
      <c r="CW144" s="24">
        <f t="shared" si="39"/>
        <v>3453.12</v>
      </c>
      <c r="CX144" s="22" t="s">
        <v>305</v>
      </c>
    </row>
    <row r="145" spans="1:102" ht="22.5" x14ac:dyDescent="0.2">
      <c r="A145" s="38" t="s">
        <v>25</v>
      </c>
      <c r="B145" s="28" t="s">
        <v>274</v>
      </c>
      <c r="C145" s="26"/>
      <c r="D145" s="21"/>
      <c r="E145" s="22" t="s">
        <v>305</v>
      </c>
      <c r="F145" s="74">
        <v>0</v>
      </c>
      <c r="G145" s="78">
        <v>48.36</v>
      </c>
      <c r="H145" s="75">
        <f t="shared" si="41"/>
        <v>0</v>
      </c>
      <c r="I145" s="21"/>
      <c r="J145" s="22" t="s">
        <v>305</v>
      </c>
      <c r="K145" s="22"/>
      <c r="L145" s="78">
        <v>48.36</v>
      </c>
      <c r="M145" s="24">
        <f t="shared" si="42"/>
        <v>0</v>
      </c>
      <c r="N145" s="21"/>
      <c r="O145" s="22" t="s">
        <v>305</v>
      </c>
      <c r="P145" s="23">
        <v>10</v>
      </c>
      <c r="Q145" s="78">
        <v>48.36</v>
      </c>
      <c r="R145" s="24">
        <f t="shared" si="43"/>
        <v>483.6</v>
      </c>
      <c r="S145" s="21"/>
      <c r="T145" s="22" t="s">
        <v>305</v>
      </c>
      <c r="U145" s="23"/>
      <c r="V145" s="78">
        <v>48.36</v>
      </c>
      <c r="W145" s="24">
        <f t="shared" si="44"/>
        <v>0</v>
      </c>
      <c r="X145" s="21"/>
      <c r="Y145" s="22" t="s">
        <v>305</v>
      </c>
      <c r="Z145" s="23">
        <v>1</v>
      </c>
      <c r="AA145" s="78">
        <v>48.36</v>
      </c>
      <c r="AB145" s="24">
        <f t="shared" si="45"/>
        <v>48.36</v>
      </c>
      <c r="AC145" s="21"/>
      <c r="AD145" s="22" t="s">
        <v>305</v>
      </c>
      <c r="AE145" s="23">
        <v>5</v>
      </c>
      <c r="AF145" s="78">
        <v>48.36</v>
      </c>
      <c r="AG145" s="24">
        <f t="shared" si="46"/>
        <v>241.8</v>
      </c>
      <c r="AH145" s="21"/>
      <c r="AI145" s="22" t="s">
        <v>305</v>
      </c>
      <c r="AJ145" s="23"/>
      <c r="AK145" s="78">
        <v>48.36</v>
      </c>
      <c r="AL145" s="24">
        <f t="shared" si="47"/>
        <v>0</v>
      </c>
      <c r="AM145" s="22" t="s">
        <v>305</v>
      </c>
      <c r="AN145" s="23">
        <v>0</v>
      </c>
      <c r="AO145" s="78">
        <v>48.36</v>
      </c>
      <c r="AP145" s="24">
        <f t="shared" si="35"/>
        <v>0</v>
      </c>
      <c r="AQ145" s="21"/>
      <c r="AR145" s="22" t="s">
        <v>305</v>
      </c>
      <c r="AS145" s="23">
        <v>300</v>
      </c>
      <c r="AT145" s="78">
        <v>48.36</v>
      </c>
      <c r="AU145" s="24">
        <f t="shared" si="48"/>
        <v>14508</v>
      </c>
      <c r="AV145" s="21"/>
      <c r="AW145" s="22" t="s">
        <v>305</v>
      </c>
      <c r="AX145" s="23"/>
      <c r="AY145" s="78">
        <v>48.36</v>
      </c>
      <c r="AZ145" s="24">
        <f t="shared" si="49"/>
        <v>0</v>
      </c>
      <c r="BA145" s="21"/>
      <c r="BB145" s="24"/>
      <c r="BC145" s="23"/>
      <c r="BD145" s="24"/>
      <c r="BE145" s="24">
        <f t="shared" si="50"/>
        <v>0</v>
      </c>
      <c r="BF145" s="21"/>
      <c r="BG145" s="24"/>
      <c r="BH145" s="23"/>
      <c r="BI145" s="24"/>
      <c r="BJ145" s="24">
        <f t="shared" si="59"/>
        <v>0</v>
      </c>
      <c r="BK145" s="21"/>
      <c r="BL145" s="24"/>
      <c r="BM145" s="23"/>
      <c r="BN145" s="24"/>
      <c r="BO145" s="24">
        <f t="shared" si="51"/>
        <v>0</v>
      </c>
      <c r="BP145" s="21"/>
      <c r="BQ145" s="24"/>
      <c r="BR145" s="23"/>
      <c r="BS145" s="24"/>
      <c r="BT145" s="24">
        <f t="shared" si="52"/>
        <v>0</v>
      </c>
      <c r="BU145" s="21"/>
      <c r="BV145" s="24"/>
      <c r="BW145" s="23"/>
      <c r="BX145" s="24"/>
      <c r="BY145" s="24">
        <f t="shared" si="53"/>
        <v>0</v>
      </c>
      <c r="BZ145" s="21"/>
      <c r="CA145" s="24"/>
      <c r="CB145" s="23"/>
      <c r="CC145" s="24"/>
      <c r="CD145" s="24">
        <f t="shared" si="54"/>
        <v>0</v>
      </c>
      <c r="CE145" s="21"/>
      <c r="CF145" s="24"/>
      <c r="CG145" s="23"/>
      <c r="CH145" s="24"/>
      <c r="CI145" s="24">
        <f t="shared" si="55"/>
        <v>0</v>
      </c>
      <c r="CJ145" s="21"/>
      <c r="CK145" s="24"/>
      <c r="CL145" s="23"/>
      <c r="CM145" s="24"/>
      <c r="CN145" s="24">
        <f t="shared" si="56"/>
        <v>0</v>
      </c>
      <c r="CO145" s="21"/>
      <c r="CP145" s="24"/>
      <c r="CQ145" s="23"/>
      <c r="CR145" s="24"/>
      <c r="CS145" s="24">
        <f t="shared" si="57"/>
        <v>0</v>
      </c>
      <c r="CT145" s="21"/>
      <c r="CU145" s="24">
        <f t="shared" si="58"/>
        <v>316</v>
      </c>
      <c r="CV145" s="24"/>
      <c r="CW145" s="24">
        <f t="shared" si="39"/>
        <v>15281.76</v>
      </c>
      <c r="CX145" s="22" t="s">
        <v>305</v>
      </c>
    </row>
    <row r="146" spans="1:102" ht="22.5" x14ac:dyDescent="0.2">
      <c r="A146" s="37" t="s">
        <v>25</v>
      </c>
      <c r="B146" s="19" t="s">
        <v>275</v>
      </c>
      <c r="C146" s="20"/>
      <c r="D146" s="21"/>
      <c r="E146" s="22" t="s">
        <v>305</v>
      </c>
      <c r="F146" s="74">
        <v>0</v>
      </c>
      <c r="G146" s="78">
        <v>47.65</v>
      </c>
      <c r="H146" s="75">
        <f t="shared" si="41"/>
        <v>0</v>
      </c>
      <c r="I146" s="21"/>
      <c r="J146" s="22" t="s">
        <v>305</v>
      </c>
      <c r="K146" s="22"/>
      <c r="L146" s="78">
        <v>47.65</v>
      </c>
      <c r="M146" s="24">
        <f t="shared" si="42"/>
        <v>0</v>
      </c>
      <c r="N146" s="21"/>
      <c r="O146" s="22" t="s">
        <v>305</v>
      </c>
      <c r="P146" s="23">
        <v>10</v>
      </c>
      <c r="Q146" s="78">
        <v>47.65</v>
      </c>
      <c r="R146" s="24">
        <f t="shared" si="43"/>
        <v>476.5</v>
      </c>
      <c r="S146" s="21"/>
      <c r="T146" s="22" t="s">
        <v>305</v>
      </c>
      <c r="U146" s="23"/>
      <c r="V146" s="78">
        <v>47.65</v>
      </c>
      <c r="W146" s="24">
        <f t="shared" si="44"/>
        <v>0</v>
      </c>
      <c r="X146" s="21"/>
      <c r="Y146" s="22" t="s">
        <v>305</v>
      </c>
      <c r="Z146" s="23">
        <v>1</v>
      </c>
      <c r="AA146" s="78">
        <v>47.65</v>
      </c>
      <c r="AB146" s="24">
        <f t="shared" si="45"/>
        <v>47.65</v>
      </c>
      <c r="AC146" s="21"/>
      <c r="AD146" s="22" t="s">
        <v>305</v>
      </c>
      <c r="AE146" s="23"/>
      <c r="AF146" s="78">
        <v>47.65</v>
      </c>
      <c r="AG146" s="24">
        <f t="shared" si="46"/>
        <v>0</v>
      </c>
      <c r="AH146" s="21"/>
      <c r="AI146" s="22" t="s">
        <v>305</v>
      </c>
      <c r="AJ146" s="23"/>
      <c r="AK146" s="78">
        <v>47.65</v>
      </c>
      <c r="AL146" s="24">
        <f t="shared" si="47"/>
        <v>0</v>
      </c>
      <c r="AM146" s="22" t="s">
        <v>305</v>
      </c>
      <c r="AN146" s="23"/>
      <c r="AO146" s="78">
        <v>47.65</v>
      </c>
      <c r="AP146" s="24">
        <f t="shared" si="35"/>
        <v>0</v>
      </c>
      <c r="AQ146" s="21"/>
      <c r="AR146" s="22" t="s">
        <v>305</v>
      </c>
      <c r="AS146" s="23">
        <v>300</v>
      </c>
      <c r="AT146" s="78">
        <v>47.65</v>
      </c>
      <c r="AU146" s="24">
        <f t="shared" si="48"/>
        <v>14295</v>
      </c>
      <c r="AV146" s="21"/>
      <c r="AW146" s="22" t="s">
        <v>305</v>
      </c>
      <c r="AX146" s="23"/>
      <c r="AY146" s="78">
        <v>47.65</v>
      </c>
      <c r="AZ146" s="24">
        <f t="shared" si="49"/>
        <v>0</v>
      </c>
      <c r="BA146" s="21"/>
      <c r="BB146" s="24"/>
      <c r="BC146" s="23"/>
      <c r="BD146" s="24"/>
      <c r="BE146" s="24">
        <f t="shared" si="50"/>
        <v>0</v>
      </c>
      <c r="BF146" s="21"/>
      <c r="BG146" s="23"/>
      <c r="BH146" s="23"/>
      <c r="BI146" s="24"/>
      <c r="BJ146" s="24">
        <f t="shared" si="59"/>
        <v>0</v>
      </c>
      <c r="BK146" s="21"/>
      <c r="BL146" s="24"/>
      <c r="BM146" s="23"/>
      <c r="BN146" s="24"/>
      <c r="BO146" s="24">
        <f t="shared" si="51"/>
        <v>0</v>
      </c>
      <c r="BP146" s="21"/>
      <c r="BQ146" s="24"/>
      <c r="BR146" s="23"/>
      <c r="BS146" s="24"/>
      <c r="BT146" s="24">
        <f t="shared" si="52"/>
        <v>0</v>
      </c>
      <c r="BU146" s="21"/>
      <c r="BV146" s="24"/>
      <c r="BW146" s="23"/>
      <c r="BX146" s="24"/>
      <c r="BY146" s="24">
        <f t="shared" si="53"/>
        <v>0</v>
      </c>
      <c r="BZ146" s="21"/>
      <c r="CA146" s="24"/>
      <c r="CB146" s="23"/>
      <c r="CC146" s="24"/>
      <c r="CD146" s="24">
        <f t="shared" si="54"/>
        <v>0</v>
      </c>
      <c r="CE146" s="21"/>
      <c r="CF146" s="24"/>
      <c r="CG146" s="23"/>
      <c r="CH146" s="24"/>
      <c r="CI146" s="24">
        <f t="shared" si="55"/>
        <v>0</v>
      </c>
      <c r="CJ146" s="21"/>
      <c r="CK146" s="24"/>
      <c r="CL146" s="23"/>
      <c r="CM146" s="24"/>
      <c r="CN146" s="24">
        <f t="shared" si="56"/>
        <v>0</v>
      </c>
      <c r="CO146" s="21"/>
      <c r="CP146" s="24"/>
      <c r="CQ146" s="23"/>
      <c r="CR146" s="24"/>
      <c r="CS146" s="24">
        <f t="shared" si="57"/>
        <v>0</v>
      </c>
      <c r="CT146" s="21"/>
      <c r="CU146" s="24">
        <f t="shared" si="58"/>
        <v>311</v>
      </c>
      <c r="CV146" s="24"/>
      <c r="CW146" s="24">
        <f t="shared" si="39"/>
        <v>14819.15</v>
      </c>
      <c r="CX146" s="22" t="s">
        <v>305</v>
      </c>
    </row>
    <row r="147" spans="1:102" ht="67.5" x14ac:dyDescent="0.2">
      <c r="A147" s="37" t="s">
        <v>25</v>
      </c>
      <c r="B147" s="19" t="s">
        <v>276</v>
      </c>
      <c r="C147" s="20"/>
      <c r="D147" s="21"/>
      <c r="E147" s="22" t="s">
        <v>305</v>
      </c>
      <c r="F147" s="74">
        <v>0</v>
      </c>
      <c r="G147" s="78">
        <v>22.61</v>
      </c>
      <c r="H147" s="75">
        <f t="shared" si="41"/>
        <v>0</v>
      </c>
      <c r="I147" s="21"/>
      <c r="J147" s="22" t="s">
        <v>305</v>
      </c>
      <c r="K147" s="22"/>
      <c r="L147" s="78">
        <v>22.61</v>
      </c>
      <c r="M147" s="24">
        <f t="shared" si="42"/>
        <v>0</v>
      </c>
      <c r="N147" s="21"/>
      <c r="O147" s="22" t="s">
        <v>305</v>
      </c>
      <c r="P147" s="23"/>
      <c r="Q147" s="78">
        <v>22.61</v>
      </c>
      <c r="R147" s="24">
        <f t="shared" si="43"/>
        <v>0</v>
      </c>
      <c r="S147" s="21"/>
      <c r="T147" s="22" t="s">
        <v>305</v>
      </c>
      <c r="U147" s="23"/>
      <c r="V147" s="78">
        <v>22.61</v>
      </c>
      <c r="W147" s="24">
        <f t="shared" si="44"/>
        <v>0</v>
      </c>
      <c r="X147" s="21"/>
      <c r="Y147" s="22" t="s">
        <v>305</v>
      </c>
      <c r="Z147" s="23">
        <v>1</v>
      </c>
      <c r="AA147" s="78">
        <v>22.61</v>
      </c>
      <c r="AB147" s="24">
        <f t="shared" si="45"/>
        <v>22.61</v>
      </c>
      <c r="AC147" s="21"/>
      <c r="AD147" s="22" t="s">
        <v>305</v>
      </c>
      <c r="AE147" s="23"/>
      <c r="AF147" s="78">
        <v>22.61</v>
      </c>
      <c r="AG147" s="24">
        <f t="shared" si="46"/>
        <v>0</v>
      </c>
      <c r="AH147" s="21"/>
      <c r="AI147" s="22" t="s">
        <v>305</v>
      </c>
      <c r="AJ147" s="23"/>
      <c r="AK147" s="78">
        <v>22.61</v>
      </c>
      <c r="AL147" s="24">
        <f t="shared" si="47"/>
        <v>0</v>
      </c>
      <c r="AM147" s="22" t="s">
        <v>305</v>
      </c>
      <c r="AN147" s="23"/>
      <c r="AO147" s="78">
        <v>22.61</v>
      </c>
      <c r="AP147" s="24">
        <f t="shared" si="35"/>
        <v>0</v>
      </c>
      <c r="AQ147" s="21"/>
      <c r="AR147" s="22" t="s">
        <v>305</v>
      </c>
      <c r="AS147" s="23">
        <v>50</v>
      </c>
      <c r="AT147" s="78">
        <v>22.61</v>
      </c>
      <c r="AU147" s="24">
        <f t="shared" si="48"/>
        <v>1130.5</v>
      </c>
      <c r="AV147" s="21"/>
      <c r="AW147" s="22" t="s">
        <v>305</v>
      </c>
      <c r="AX147" s="23"/>
      <c r="AY147" s="78">
        <v>22.61</v>
      </c>
      <c r="AZ147" s="24">
        <f t="shared" si="49"/>
        <v>0</v>
      </c>
      <c r="BA147" s="21"/>
      <c r="BB147" s="24"/>
      <c r="BC147" s="23"/>
      <c r="BD147" s="24"/>
      <c r="BE147" s="24">
        <f t="shared" si="50"/>
        <v>0</v>
      </c>
      <c r="BF147" s="21"/>
      <c r="BG147" s="24"/>
      <c r="BH147" s="23"/>
      <c r="BI147" s="24"/>
      <c r="BJ147" s="24">
        <f t="shared" si="59"/>
        <v>0</v>
      </c>
      <c r="BK147" s="21"/>
      <c r="BL147" s="24"/>
      <c r="BM147" s="23"/>
      <c r="BN147" s="24"/>
      <c r="BO147" s="24">
        <f t="shared" si="51"/>
        <v>0</v>
      </c>
      <c r="BP147" s="21"/>
      <c r="BQ147" s="24"/>
      <c r="BR147" s="23"/>
      <c r="BS147" s="24"/>
      <c r="BT147" s="24">
        <f t="shared" si="52"/>
        <v>0</v>
      </c>
      <c r="BU147" s="21"/>
      <c r="BV147" s="24"/>
      <c r="BW147" s="23"/>
      <c r="BX147" s="24"/>
      <c r="BY147" s="24">
        <f t="shared" si="53"/>
        <v>0</v>
      </c>
      <c r="BZ147" s="21"/>
      <c r="CA147" s="24"/>
      <c r="CB147" s="23"/>
      <c r="CC147" s="24"/>
      <c r="CD147" s="24">
        <f t="shared" si="54"/>
        <v>0</v>
      </c>
      <c r="CE147" s="21"/>
      <c r="CF147" s="24"/>
      <c r="CG147" s="23"/>
      <c r="CH147" s="24"/>
      <c r="CI147" s="24">
        <f t="shared" si="55"/>
        <v>0</v>
      </c>
      <c r="CJ147" s="21"/>
      <c r="CK147" s="24"/>
      <c r="CL147" s="23"/>
      <c r="CM147" s="24"/>
      <c r="CN147" s="24">
        <f t="shared" si="56"/>
        <v>0</v>
      </c>
      <c r="CO147" s="21"/>
      <c r="CP147" s="24"/>
      <c r="CQ147" s="23"/>
      <c r="CR147" s="24"/>
      <c r="CS147" s="24">
        <f t="shared" si="57"/>
        <v>0</v>
      </c>
      <c r="CT147" s="21"/>
      <c r="CU147" s="24">
        <f t="shared" si="58"/>
        <v>51</v>
      </c>
      <c r="CV147" s="24"/>
      <c r="CW147" s="24">
        <f t="shared" si="39"/>
        <v>1153.1099999999999</v>
      </c>
      <c r="CX147" s="22" t="s">
        <v>305</v>
      </c>
    </row>
    <row r="148" spans="1:102" ht="56.25" x14ac:dyDescent="0.2">
      <c r="A148" s="37" t="s">
        <v>25</v>
      </c>
      <c r="B148" s="52" t="s">
        <v>288</v>
      </c>
      <c r="C148" s="20"/>
      <c r="D148" s="21"/>
      <c r="E148" s="22" t="s">
        <v>305</v>
      </c>
      <c r="F148" s="74">
        <v>0</v>
      </c>
      <c r="G148" s="78">
        <v>31.33</v>
      </c>
      <c r="H148" s="75">
        <f t="shared" si="41"/>
        <v>0</v>
      </c>
      <c r="I148" s="21"/>
      <c r="J148" s="22" t="s">
        <v>305</v>
      </c>
      <c r="K148" s="22"/>
      <c r="L148" s="78">
        <v>31.33</v>
      </c>
      <c r="M148" s="24">
        <f t="shared" si="42"/>
        <v>0</v>
      </c>
      <c r="N148" s="21"/>
      <c r="O148" s="22" t="s">
        <v>305</v>
      </c>
      <c r="P148" s="23"/>
      <c r="Q148" s="78">
        <v>31.33</v>
      </c>
      <c r="R148" s="24">
        <f t="shared" si="43"/>
        <v>0</v>
      </c>
      <c r="S148" s="21"/>
      <c r="T148" s="22" t="s">
        <v>305</v>
      </c>
      <c r="U148" s="23"/>
      <c r="V148" s="78">
        <v>31.33</v>
      </c>
      <c r="W148" s="24">
        <f t="shared" si="44"/>
        <v>0</v>
      </c>
      <c r="X148" s="21"/>
      <c r="Y148" s="22" t="s">
        <v>305</v>
      </c>
      <c r="Z148" s="23">
        <v>1</v>
      </c>
      <c r="AA148" s="78">
        <v>31.33</v>
      </c>
      <c r="AB148" s="24">
        <f t="shared" si="45"/>
        <v>31.33</v>
      </c>
      <c r="AC148" s="21"/>
      <c r="AD148" s="22" t="s">
        <v>305</v>
      </c>
      <c r="AE148" s="23">
        <v>10</v>
      </c>
      <c r="AF148" s="78">
        <v>31.33</v>
      </c>
      <c r="AG148" s="24">
        <f t="shared" si="46"/>
        <v>313.29999999999995</v>
      </c>
      <c r="AH148" s="21"/>
      <c r="AI148" s="22" t="s">
        <v>305</v>
      </c>
      <c r="AJ148" s="23"/>
      <c r="AK148" s="78">
        <v>31.33</v>
      </c>
      <c r="AL148" s="24">
        <f t="shared" si="47"/>
        <v>0</v>
      </c>
      <c r="AM148" s="22" t="s">
        <v>305</v>
      </c>
      <c r="AN148" s="23"/>
      <c r="AO148" s="78">
        <v>31.33</v>
      </c>
      <c r="AP148" s="24">
        <f t="shared" si="35"/>
        <v>0</v>
      </c>
      <c r="AQ148" s="21"/>
      <c r="AR148" s="22" t="s">
        <v>305</v>
      </c>
      <c r="AS148" s="23">
        <v>50</v>
      </c>
      <c r="AT148" s="78">
        <v>31.33</v>
      </c>
      <c r="AU148" s="24">
        <f t="shared" si="48"/>
        <v>1566.5</v>
      </c>
      <c r="AV148" s="21"/>
      <c r="AW148" s="22" t="s">
        <v>305</v>
      </c>
      <c r="AX148" s="23"/>
      <c r="AY148" s="78">
        <v>31.33</v>
      </c>
      <c r="AZ148" s="24">
        <f t="shared" si="49"/>
        <v>0</v>
      </c>
      <c r="BA148" s="21"/>
      <c r="BB148" s="24"/>
      <c r="BC148" s="23"/>
      <c r="BD148" s="24"/>
      <c r="BE148" s="24">
        <f t="shared" si="50"/>
        <v>0</v>
      </c>
      <c r="BF148" s="21"/>
      <c r="BG148" s="24"/>
      <c r="BH148" s="23"/>
      <c r="BI148" s="24"/>
      <c r="BJ148" s="24">
        <f t="shared" si="59"/>
        <v>0</v>
      </c>
      <c r="BK148" s="21"/>
      <c r="BL148" s="24"/>
      <c r="BM148" s="23"/>
      <c r="BN148" s="24"/>
      <c r="BO148" s="24">
        <f t="shared" si="51"/>
        <v>0</v>
      </c>
      <c r="BP148" s="21"/>
      <c r="BQ148" s="24"/>
      <c r="BR148" s="23"/>
      <c r="BS148" s="24"/>
      <c r="BT148" s="24">
        <f t="shared" si="52"/>
        <v>0</v>
      </c>
      <c r="BU148" s="21"/>
      <c r="BV148" s="24"/>
      <c r="BW148" s="23"/>
      <c r="BX148" s="24"/>
      <c r="BY148" s="24">
        <f t="shared" si="53"/>
        <v>0</v>
      </c>
      <c r="BZ148" s="21"/>
      <c r="CA148" s="24"/>
      <c r="CB148" s="23"/>
      <c r="CC148" s="24"/>
      <c r="CD148" s="24">
        <f t="shared" si="54"/>
        <v>0</v>
      </c>
      <c r="CE148" s="21"/>
      <c r="CF148" s="24"/>
      <c r="CG148" s="23"/>
      <c r="CH148" s="24"/>
      <c r="CI148" s="24">
        <f t="shared" si="55"/>
        <v>0</v>
      </c>
      <c r="CJ148" s="21"/>
      <c r="CK148" s="24"/>
      <c r="CL148" s="23"/>
      <c r="CM148" s="24"/>
      <c r="CN148" s="24">
        <f t="shared" si="56"/>
        <v>0</v>
      </c>
      <c r="CO148" s="21"/>
      <c r="CP148" s="24"/>
      <c r="CQ148" s="23"/>
      <c r="CR148" s="24"/>
      <c r="CS148" s="24">
        <f t="shared" si="57"/>
        <v>0</v>
      </c>
      <c r="CT148" s="21"/>
      <c r="CU148" s="24">
        <f t="shared" si="58"/>
        <v>61</v>
      </c>
      <c r="CV148" s="24"/>
      <c r="CW148" s="24">
        <f t="shared" si="39"/>
        <v>1911.1299999999999</v>
      </c>
      <c r="CX148" s="22" t="s">
        <v>305</v>
      </c>
    </row>
    <row r="149" spans="1:102" ht="33.75" x14ac:dyDescent="0.2">
      <c r="A149" s="38" t="s">
        <v>25</v>
      </c>
      <c r="B149" s="73" t="s">
        <v>289</v>
      </c>
      <c r="C149" s="26"/>
      <c r="D149" s="21"/>
      <c r="E149" s="22" t="s">
        <v>305</v>
      </c>
      <c r="F149" s="74">
        <v>0</v>
      </c>
      <c r="G149" s="78">
        <v>13.69</v>
      </c>
      <c r="H149" s="75">
        <f t="shared" si="41"/>
        <v>0</v>
      </c>
      <c r="I149" s="21"/>
      <c r="J149" s="22" t="s">
        <v>305</v>
      </c>
      <c r="K149" s="22"/>
      <c r="L149" s="78">
        <v>13.69</v>
      </c>
      <c r="M149" s="24">
        <f t="shared" si="42"/>
        <v>0</v>
      </c>
      <c r="N149" s="21"/>
      <c r="O149" s="22" t="s">
        <v>305</v>
      </c>
      <c r="P149" s="23"/>
      <c r="Q149" s="78">
        <v>13.69</v>
      </c>
      <c r="R149" s="24">
        <f t="shared" si="43"/>
        <v>0</v>
      </c>
      <c r="S149" s="21"/>
      <c r="T149" s="22" t="s">
        <v>305</v>
      </c>
      <c r="U149" s="23"/>
      <c r="V149" s="78">
        <v>13.69</v>
      </c>
      <c r="W149" s="24">
        <f t="shared" si="44"/>
        <v>0</v>
      </c>
      <c r="X149" s="21"/>
      <c r="Y149" s="22" t="s">
        <v>305</v>
      </c>
      <c r="Z149" s="23"/>
      <c r="AA149" s="78">
        <v>13.69</v>
      </c>
      <c r="AB149" s="24">
        <f t="shared" si="45"/>
        <v>0</v>
      </c>
      <c r="AC149" s="21"/>
      <c r="AD149" s="22" t="s">
        <v>305</v>
      </c>
      <c r="AE149" s="23">
        <v>100</v>
      </c>
      <c r="AF149" s="78">
        <v>13.69</v>
      </c>
      <c r="AG149" s="24">
        <f t="shared" si="46"/>
        <v>1369</v>
      </c>
      <c r="AH149" s="21"/>
      <c r="AI149" s="22" t="s">
        <v>305</v>
      </c>
      <c r="AJ149" s="23"/>
      <c r="AK149" s="78">
        <v>13.69</v>
      </c>
      <c r="AL149" s="24">
        <f t="shared" si="47"/>
        <v>0</v>
      </c>
      <c r="AM149" s="22" t="s">
        <v>305</v>
      </c>
      <c r="AN149" s="23"/>
      <c r="AO149" s="78">
        <v>13.69</v>
      </c>
      <c r="AP149" s="24">
        <f t="shared" si="35"/>
        <v>0</v>
      </c>
      <c r="AQ149" s="21"/>
      <c r="AR149" s="22" t="s">
        <v>305</v>
      </c>
      <c r="AS149" s="23">
        <v>50</v>
      </c>
      <c r="AT149" s="78">
        <v>13.69</v>
      </c>
      <c r="AU149" s="24">
        <f t="shared" si="48"/>
        <v>684.5</v>
      </c>
      <c r="AV149" s="21"/>
      <c r="AW149" s="22" t="s">
        <v>305</v>
      </c>
      <c r="AX149" s="23"/>
      <c r="AY149" s="78">
        <v>13.69</v>
      </c>
      <c r="AZ149" s="24">
        <f t="shared" si="49"/>
        <v>0</v>
      </c>
      <c r="BA149" s="21"/>
      <c r="BB149" s="24"/>
      <c r="BC149" s="23"/>
      <c r="BD149" s="24"/>
      <c r="BE149" s="24">
        <f t="shared" si="50"/>
        <v>0</v>
      </c>
      <c r="BF149" s="21"/>
      <c r="BG149" s="24"/>
      <c r="BH149" s="23"/>
      <c r="BI149" s="24"/>
      <c r="BJ149" s="24">
        <f t="shared" si="59"/>
        <v>0</v>
      </c>
      <c r="BK149" s="21"/>
      <c r="BL149" s="24"/>
      <c r="BM149" s="23"/>
      <c r="BN149" s="24"/>
      <c r="BO149" s="24">
        <f t="shared" si="51"/>
        <v>0</v>
      </c>
      <c r="BP149" s="21"/>
      <c r="BQ149" s="24"/>
      <c r="BR149" s="23"/>
      <c r="BS149" s="24"/>
      <c r="BT149" s="24">
        <f t="shared" si="52"/>
        <v>0</v>
      </c>
      <c r="BU149" s="21"/>
      <c r="BV149" s="24"/>
      <c r="BW149" s="23"/>
      <c r="BX149" s="24"/>
      <c r="BY149" s="24">
        <f t="shared" si="53"/>
        <v>0</v>
      </c>
      <c r="BZ149" s="21"/>
      <c r="CA149" s="24"/>
      <c r="CB149" s="23"/>
      <c r="CC149" s="24"/>
      <c r="CD149" s="24">
        <f t="shared" si="54"/>
        <v>0</v>
      </c>
      <c r="CE149" s="21"/>
      <c r="CF149" s="24"/>
      <c r="CG149" s="23"/>
      <c r="CH149" s="24"/>
      <c r="CI149" s="24">
        <f t="shared" si="55"/>
        <v>0</v>
      </c>
      <c r="CJ149" s="21"/>
      <c r="CK149" s="24"/>
      <c r="CL149" s="23"/>
      <c r="CM149" s="24"/>
      <c r="CN149" s="24">
        <f t="shared" si="56"/>
        <v>0</v>
      </c>
      <c r="CO149" s="21"/>
      <c r="CP149" s="24"/>
      <c r="CQ149" s="23"/>
      <c r="CR149" s="24"/>
      <c r="CS149" s="24">
        <f t="shared" si="57"/>
        <v>0</v>
      </c>
      <c r="CT149" s="21"/>
      <c r="CU149" s="24">
        <f t="shared" si="58"/>
        <v>150</v>
      </c>
      <c r="CV149" s="24"/>
      <c r="CW149" s="24">
        <f t="shared" si="39"/>
        <v>2053.5</v>
      </c>
      <c r="CX149" s="22" t="s">
        <v>305</v>
      </c>
    </row>
    <row r="150" spans="1:102" ht="33.75" x14ac:dyDescent="0.2">
      <c r="A150" s="37" t="s">
        <v>25</v>
      </c>
      <c r="B150" s="52" t="s">
        <v>290</v>
      </c>
      <c r="C150" s="20"/>
      <c r="D150" s="21"/>
      <c r="E150" s="22" t="s">
        <v>305</v>
      </c>
      <c r="F150" s="74">
        <v>0</v>
      </c>
      <c r="G150" s="78">
        <v>21.41</v>
      </c>
      <c r="H150" s="75">
        <f t="shared" si="41"/>
        <v>0</v>
      </c>
      <c r="I150" s="21"/>
      <c r="J150" s="22" t="s">
        <v>305</v>
      </c>
      <c r="K150" s="22"/>
      <c r="L150" s="78">
        <v>21.41</v>
      </c>
      <c r="M150" s="24">
        <f t="shared" si="42"/>
        <v>0</v>
      </c>
      <c r="N150" s="21"/>
      <c r="O150" s="22" t="s">
        <v>305</v>
      </c>
      <c r="P150" s="23"/>
      <c r="Q150" s="78">
        <v>21.41</v>
      </c>
      <c r="R150" s="24">
        <f t="shared" si="43"/>
        <v>0</v>
      </c>
      <c r="S150" s="21"/>
      <c r="T150" s="22" t="s">
        <v>305</v>
      </c>
      <c r="U150" s="23"/>
      <c r="V150" s="78">
        <v>21.41</v>
      </c>
      <c r="W150" s="24">
        <f t="shared" si="44"/>
        <v>0</v>
      </c>
      <c r="X150" s="21"/>
      <c r="Y150" s="22" t="s">
        <v>305</v>
      </c>
      <c r="Z150" s="23"/>
      <c r="AA150" s="78">
        <v>21.41</v>
      </c>
      <c r="AB150" s="24">
        <f t="shared" si="45"/>
        <v>0</v>
      </c>
      <c r="AC150" s="21"/>
      <c r="AD150" s="22" t="s">
        <v>305</v>
      </c>
      <c r="AE150" s="23">
        <v>10</v>
      </c>
      <c r="AF150" s="78">
        <v>21.41</v>
      </c>
      <c r="AG150" s="24">
        <f t="shared" si="46"/>
        <v>214.1</v>
      </c>
      <c r="AH150" s="21"/>
      <c r="AI150" s="22" t="s">
        <v>305</v>
      </c>
      <c r="AJ150" s="23"/>
      <c r="AK150" s="78">
        <v>21.41</v>
      </c>
      <c r="AL150" s="24">
        <f t="shared" si="47"/>
        <v>0</v>
      </c>
      <c r="AM150" s="22" t="s">
        <v>305</v>
      </c>
      <c r="AN150" s="23"/>
      <c r="AO150" s="78">
        <v>21.41</v>
      </c>
      <c r="AP150" s="24">
        <f t="shared" si="35"/>
        <v>0</v>
      </c>
      <c r="AQ150" s="21"/>
      <c r="AR150" s="22" t="s">
        <v>305</v>
      </c>
      <c r="AS150" s="23">
        <v>50</v>
      </c>
      <c r="AT150" s="78">
        <v>21.41</v>
      </c>
      <c r="AU150" s="24">
        <f t="shared" si="48"/>
        <v>1070.5</v>
      </c>
      <c r="AV150" s="21"/>
      <c r="AW150" s="22" t="s">
        <v>305</v>
      </c>
      <c r="AX150" s="23"/>
      <c r="AY150" s="78">
        <v>21.41</v>
      </c>
      <c r="AZ150" s="24">
        <f t="shared" si="49"/>
        <v>0</v>
      </c>
      <c r="BA150" s="21"/>
      <c r="BB150" s="24"/>
      <c r="BC150" s="23"/>
      <c r="BD150" s="24"/>
      <c r="BE150" s="24">
        <f t="shared" si="50"/>
        <v>0</v>
      </c>
      <c r="BF150" s="21"/>
      <c r="BG150" s="24"/>
      <c r="BH150" s="23"/>
      <c r="BI150" s="24"/>
      <c r="BJ150" s="24">
        <f t="shared" si="59"/>
        <v>0</v>
      </c>
      <c r="BK150" s="21"/>
      <c r="BL150" s="24"/>
      <c r="BM150" s="23"/>
      <c r="BN150" s="24"/>
      <c r="BO150" s="24">
        <f t="shared" si="51"/>
        <v>0</v>
      </c>
      <c r="BP150" s="21"/>
      <c r="BQ150" s="24"/>
      <c r="BR150" s="23"/>
      <c r="BS150" s="24"/>
      <c r="BT150" s="24">
        <f t="shared" si="52"/>
        <v>0</v>
      </c>
      <c r="BU150" s="21"/>
      <c r="BV150" s="24"/>
      <c r="BW150" s="23"/>
      <c r="BX150" s="24"/>
      <c r="BY150" s="24">
        <f t="shared" si="53"/>
        <v>0</v>
      </c>
      <c r="BZ150" s="21"/>
      <c r="CA150" s="24"/>
      <c r="CB150" s="23"/>
      <c r="CC150" s="24"/>
      <c r="CD150" s="24">
        <f t="shared" si="54"/>
        <v>0</v>
      </c>
      <c r="CE150" s="21"/>
      <c r="CF150" s="24"/>
      <c r="CG150" s="23"/>
      <c r="CH150" s="24"/>
      <c r="CI150" s="24">
        <f t="shared" si="55"/>
        <v>0</v>
      </c>
      <c r="CJ150" s="21"/>
      <c r="CK150" s="24"/>
      <c r="CL150" s="23"/>
      <c r="CM150" s="24"/>
      <c r="CN150" s="24">
        <f t="shared" si="56"/>
        <v>0</v>
      </c>
      <c r="CO150" s="21"/>
      <c r="CP150" s="24"/>
      <c r="CQ150" s="23"/>
      <c r="CR150" s="24"/>
      <c r="CS150" s="24">
        <f t="shared" si="57"/>
        <v>0</v>
      </c>
      <c r="CT150" s="21"/>
      <c r="CU150" s="24">
        <f t="shared" si="58"/>
        <v>60</v>
      </c>
      <c r="CV150" s="24"/>
      <c r="CW150" s="24">
        <f t="shared" si="39"/>
        <v>1284.5999999999999</v>
      </c>
      <c r="CX150" s="22" t="s">
        <v>305</v>
      </c>
    </row>
    <row r="151" spans="1:102" ht="33.75" x14ac:dyDescent="0.2">
      <c r="A151" s="38" t="s">
        <v>25</v>
      </c>
      <c r="B151" s="52" t="s">
        <v>291</v>
      </c>
      <c r="C151" s="26"/>
      <c r="D151" s="21"/>
      <c r="E151" s="22" t="s">
        <v>305</v>
      </c>
      <c r="F151" s="74">
        <v>0</v>
      </c>
      <c r="G151" s="78">
        <v>31.99</v>
      </c>
      <c r="H151" s="75">
        <f t="shared" si="41"/>
        <v>0</v>
      </c>
      <c r="I151" s="21"/>
      <c r="J151" s="22" t="s">
        <v>305</v>
      </c>
      <c r="K151" s="22"/>
      <c r="L151" s="78">
        <v>31.99</v>
      </c>
      <c r="M151" s="24">
        <f t="shared" si="42"/>
        <v>0</v>
      </c>
      <c r="N151" s="21"/>
      <c r="O151" s="22" t="s">
        <v>305</v>
      </c>
      <c r="P151" s="23"/>
      <c r="Q151" s="78">
        <v>31.99</v>
      </c>
      <c r="R151" s="24">
        <f t="shared" si="43"/>
        <v>0</v>
      </c>
      <c r="S151" s="21"/>
      <c r="T151" s="22" t="s">
        <v>305</v>
      </c>
      <c r="U151" s="23"/>
      <c r="V151" s="78">
        <v>31.99</v>
      </c>
      <c r="W151" s="24">
        <f t="shared" si="44"/>
        <v>0</v>
      </c>
      <c r="X151" s="21"/>
      <c r="Y151" s="22" t="s">
        <v>305</v>
      </c>
      <c r="Z151" s="23"/>
      <c r="AA151" s="78">
        <v>31.99</v>
      </c>
      <c r="AB151" s="24">
        <f t="shared" si="45"/>
        <v>0</v>
      </c>
      <c r="AC151" s="21"/>
      <c r="AD151" s="22" t="s">
        <v>305</v>
      </c>
      <c r="AE151" s="23"/>
      <c r="AF151" s="78">
        <v>31.99</v>
      </c>
      <c r="AG151" s="24">
        <f t="shared" si="46"/>
        <v>0</v>
      </c>
      <c r="AH151" s="21"/>
      <c r="AI151" s="22" t="s">
        <v>305</v>
      </c>
      <c r="AJ151" s="23"/>
      <c r="AK151" s="78">
        <v>31.99</v>
      </c>
      <c r="AL151" s="24">
        <f t="shared" si="47"/>
        <v>0</v>
      </c>
      <c r="AM151" s="22" t="s">
        <v>305</v>
      </c>
      <c r="AN151" s="23"/>
      <c r="AO151" s="78">
        <v>31.99</v>
      </c>
      <c r="AP151" s="24">
        <f t="shared" si="35"/>
        <v>0</v>
      </c>
      <c r="AQ151" s="21"/>
      <c r="AR151" s="22" t="s">
        <v>305</v>
      </c>
      <c r="AS151" s="23">
        <v>300</v>
      </c>
      <c r="AT151" s="78">
        <v>31.99</v>
      </c>
      <c r="AU151" s="24">
        <f t="shared" si="48"/>
        <v>9597</v>
      </c>
      <c r="AV151" s="21"/>
      <c r="AW151" s="22" t="s">
        <v>305</v>
      </c>
      <c r="AX151" s="23"/>
      <c r="AY151" s="78">
        <v>31.99</v>
      </c>
      <c r="AZ151" s="24">
        <f t="shared" si="49"/>
        <v>0</v>
      </c>
      <c r="BA151" s="21"/>
      <c r="BB151" s="24"/>
      <c r="BC151" s="23"/>
      <c r="BD151" s="24"/>
      <c r="BE151" s="24">
        <f t="shared" si="50"/>
        <v>0</v>
      </c>
      <c r="BF151" s="21"/>
      <c r="BG151" s="24"/>
      <c r="BH151" s="23"/>
      <c r="BI151" s="24"/>
      <c r="BJ151" s="24">
        <f t="shared" si="59"/>
        <v>0</v>
      </c>
      <c r="BK151" s="21"/>
      <c r="BL151" s="24"/>
      <c r="BM151" s="23"/>
      <c r="BN151" s="24"/>
      <c r="BO151" s="24">
        <f t="shared" si="51"/>
        <v>0</v>
      </c>
      <c r="BP151" s="21"/>
      <c r="BQ151" s="24"/>
      <c r="BR151" s="23"/>
      <c r="BS151" s="24"/>
      <c r="BT151" s="24">
        <f t="shared" si="52"/>
        <v>0</v>
      </c>
      <c r="BU151" s="21"/>
      <c r="BV151" s="24"/>
      <c r="BW151" s="23"/>
      <c r="BX151" s="24"/>
      <c r="BY151" s="24">
        <f t="shared" si="53"/>
        <v>0</v>
      </c>
      <c r="BZ151" s="21"/>
      <c r="CA151" s="24"/>
      <c r="CB151" s="23"/>
      <c r="CC151" s="24"/>
      <c r="CD151" s="24">
        <f t="shared" si="54"/>
        <v>0</v>
      </c>
      <c r="CE151" s="21"/>
      <c r="CF151" s="24"/>
      <c r="CG151" s="23"/>
      <c r="CH151" s="24"/>
      <c r="CI151" s="24">
        <f t="shared" si="55"/>
        <v>0</v>
      </c>
      <c r="CJ151" s="21"/>
      <c r="CK151" s="24"/>
      <c r="CL151" s="23"/>
      <c r="CM151" s="24"/>
      <c r="CN151" s="24">
        <f t="shared" si="56"/>
        <v>0</v>
      </c>
      <c r="CO151" s="21"/>
      <c r="CP151" s="24"/>
      <c r="CQ151" s="23"/>
      <c r="CR151" s="24"/>
      <c r="CS151" s="24">
        <f t="shared" si="57"/>
        <v>0</v>
      </c>
      <c r="CT151" s="21"/>
      <c r="CU151" s="24">
        <f t="shared" si="58"/>
        <v>300</v>
      </c>
      <c r="CV151" s="24"/>
      <c r="CW151" s="24">
        <f t="shared" si="39"/>
        <v>9597</v>
      </c>
      <c r="CX151" s="22" t="s">
        <v>305</v>
      </c>
    </row>
    <row r="152" spans="1:102" ht="33.75" x14ac:dyDescent="0.2">
      <c r="A152" s="37" t="s">
        <v>25</v>
      </c>
      <c r="B152" s="52" t="s">
        <v>292</v>
      </c>
      <c r="C152" s="20"/>
      <c r="D152" s="21"/>
      <c r="E152" s="22" t="s">
        <v>305</v>
      </c>
      <c r="F152" s="74">
        <v>0</v>
      </c>
      <c r="G152" s="78">
        <v>40.270000000000003</v>
      </c>
      <c r="H152" s="75">
        <f t="shared" si="41"/>
        <v>0</v>
      </c>
      <c r="I152" s="21"/>
      <c r="J152" s="22" t="s">
        <v>305</v>
      </c>
      <c r="K152" s="22"/>
      <c r="L152" s="78">
        <v>40.270000000000003</v>
      </c>
      <c r="M152" s="24">
        <f t="shared" si="42"/>
        <v>0</v>
      </c>
      <c r="N152" s="21"/>
      <c r="O152" s="22" t="s">
        <v>305</v>
      </c>
      <c r="P152" s="23"/>
      <c r="Q152" s="78">
        <v>40.270000000000003</v>
      </c>
      <c r="R152" s="24">
        <f t="shared" si="43"/>
        <v>0</v>
      </c>
      <c r="S152" s="21"/>
      <c r="T152" s="22" t="s">
        <v>305</v>
      </c>
      <c r="U152" s="23"/>
      <c r="V152" s="78">
        <v>40.270000000000003</v>
      </c>
      <c r="W152" s="24">
        <f t="shared" si="44"/>
        <v>0</v>
      </c>
      <c r="X152" s="21"/>
      <c r="Y152" s="22" t="s">
        <v>305</v>
      </c>
      <c r="Z152" s="23"/>
      <c r="AA152" s="78">
        <v>40.270000000000003</v>
      </c>
      <c r="AB152" s="24">
        <f t="shared" si="45"/>
        <v>0</v>
      </c>
      <c r="AC152" s="21"/>
      <c r="AD152" s="22" t="s">
        <v>305</v>
      </c>
      <c r="AE152" s="23"/>
      <c r="AF152" s="78">
        <v>40.270000000000003</v>
      </c>
      <c r="AG152" s="24">
        <f t="shared" si="46"/>
        <v>0</v>
      </c>
      <c r="AH152" s="21"/>
      <c r="AI152" s="22" t="s">
        <v>305</v>
      </c>
      <c r="AJ152" s="23"/>
      <c r="AK152" s="78">
        <v>40.270000000000003</v>
      </c>
      <c r="AL152" s="24">
        <f t="shared" si="47"/>
        <v>0</v>
      </c>
      <c r="AM152" s="22" t="s">
        <v>305</v>
      </c>
      <c r="AN152" s="23"/>
      <c r="AO152" s="78">
        <v>40.270000000000003</v>
      </c>
      <c r="AP152" s="24">
        <f t="shared" si="35"/>
        <v>0</v>
      </c>
      <c r="AQ152" s="21"/>
      <c r="AR152" s="22" t="s">
        <v>305</v>
      </c>
      <c r="AS152" s="23">
        <v>300</v>
      </c>
      <c r="AT152" s="78">
        <v>40.270000000000003</v>
      </c>
      <c r="AU152" s="24">
        <f t="shared" si="48"/>
        <v>12081.000000000002</v>
      </c>
      <c r="AV152" s="21"/>
      <c r="AW152" s="22" t="s">
        <v>305</v>
      </c>
      <c r="AX152" s="23"/>
      <c r="AY152" s="78">
        <v>40.270000000000003</v>
      </c>
      <c r="AZ152" s="24">
        <f t="shared" si="49"/>
        <v>0</v>
      </c>
      <c r="BA152" s="21"/>
      <c r="BB152" s="24"/>
      <c r="BC152" s="23"/>
      <c r="BD152" s="24"/>
      <c r="BE152" s="24">
        <f t="shared" si="50"/>
        <v>0</v>
      </c>
      <c r="BF152" s="21"/>
      <c r="BG152" s="24"/>
      <c r="BH152" s="23"/>
      <c r="BI152" s="24"/>
      <c r="BJ152" s="24">
        <f t="shared" si="59"/>
        <v>0</v>
      </c>
      <c r="BK152" s="21"/>
      <c r="BL152" s="24"/>
      <c r="BM152" s="23"/>
      <c r="BN152" s="24"/>
      <c r="BO152" s="24">
        <f t="shared" si="51"/>
        <v>0</v>
      </c>
      <c r="BP152" s="21"/>
      <c r="BQ152" s="24"/>
      <c r="BR152" s="23"/>
      <c r="BS152" s="24"/>
      <c r="BT152" s="24">
        <f t="shared" si="52"/>
        <v>0</v>
      </c>
      <c r="BU152" s="21"/>
      <c r="BV152" s="24"/>
      <c r="BW152" s="23"/>
      <c r="BX152" s="24"/>
      <c r="BY152" s="24">
        <f t="shared" si="53"/>
        <v>0</v>
      </c>
      <c r="BZ152" s="21"/>
      <c r="CA152" s="24"/>
      <c r="CB152" s="23"/>
      <c r="CC152" s="24"/>
      <c r="CD152" s="24">
        <f t="shared" si="54"/>
        <v>0</v>
      </c>
      <c r="CE152" s="21"/>
      <c r="CF152" s="24"/>
      <c r="CG152" s="23"/>
      <c r="CH152" s="24"/>
      <c r="CI152" s="24">
        <f t="shared" si="55"/>
        <v>0</v>
      </c>
      <c r="CJ152" s="21"/>
      <c r="CK152" s="24"/>
      <c r="CL152" s="23"/>
      <c r="CM152" s="24"/>
      <c r="CN152" s="24">
        <f t="shared" si="56"/>
        <v>0</v>
      </c>
      <c r="CO152" s="21"/>
      <c r="CP152" s="24"/>
      <c r="CQ152" s="23"/>
      <c r="CR152" s="24"/>
      <c r="CS152" s="24">
        <f t="shared" si="57"/>
        <v>0</v>
      </c>
      <c r="CT152" s="21"/>
      <c r="CU152" s="24">
        <f t="shared" si="58"/>
        <v>300</v>
      </c>
      <c r="CV152" s="24"/>
      <c r="CW152" s="24">
        <f t="shared" si="39"/>
        <v>12081.000000000002</v>
      </c>
      <c r="CX152" s="22" t="s">
        <v>305</v>
      </c>
    </row>
    <row r="153" spans="1:102" ht="22.5" x14ac:dyDescent="0.2">
      <c r="A153" s="37" t="s">
        <v>25</v>
      </c>
      <c r="B153" s="19" t="s">
        <v>277</v>
      </c>
      <c r="C153" s="20"/>
      <c r="D153" s="21"/>
      <c r="E153" s="22" t="s">
        <v>305</v>
      </c>
      <c r="F153" s="74">
        <v>0</v>
      </c>
      <c r="G153" s="78">
        <v>2.5499999999999998</v>
      </c>
      <c r="H153" s="75">
        <f t="shared" si="41"/>
        <v>0</v>
      </c>
      <c r="I153" s="21"/>
      <c r="J153" s="22" t="s">
        <v>305</v>
      </c>
      <c r="K153" s="22"/>
      <c r="L153" s="78">
        <v>2.5499999999999998</v>
      </c>
      <c r="M153" s="24">
        <f t="shared" si="42"/>
        <v>0</v>
      </c>
      <c r="N153" s="21"/>
      <c r="O153" s="22" t="s">
        <v>305</v>
      </c>
      <c r="P153" s="23">
        <v>20</v>
      </c>
      <c r="Q153" s="78">
        <v>2.5499999999999998</v>
      </c>
      <c r="R153" s="24">
        <f t="shared" si="43"/>
        <v>51</v>
      </c>
      <c r="S153" s="21"/>
      <c r="T153" s="22" t="s">
        <v>305</v>
      </c>
      <c r="U153" s="23"/>
      <c r="V153" s="78">
        <v>2.5499999999999998</v>
      </c>
      <c r="W153" s="24">
        <f t="shared" si="44"/>
        <v>0</v>
      </c>
      <c r="X153" s="21"/>
      <c r="Y153" s="22" t="s">
        <v>305</v>
      </c>
      <c r="Z153" s="23"/>
      <c r="AA153" s="78">
        <v>2.5499999999999998</v>
      </c>
      <c r="AB153" s="24">
        <f t="shared" si="45"/>
        <v>0</v>
      </c>
      <c r="AC153" s="21"/>
      <c r="AD153" s="22" t="s">
        <v>305</v>
      </c>
      <c r="AE153" s="23"/>
      <c r="AF153" s="78">
        <v>2.5499999999999998</v>
      </c>
      <c r="AG153" s="24">
        <f t="shared" si="46"/>
        <v>0</v>
      </c>
      <c r="AH153" s="21"/>
      <c r="AI153" s="22" t="s">
        <v>305</v>
      </c>
      <c r="AJ153" s="23"/>
      <c r="AK153" s="78">
        <v>2.5499999999999998</v>
      </c>
      <c r="AL153" s="24">
        <f t="shared" si="47"/>
        <v>0</v>
      </c>
      <c r="AM153" s="22" t="s">
        <v>305</v>
      </c>
      <c r="AN153" s="23"/>
      <c r="AO153" s="78">
        <v>2.5499999999999998</v>
      </c>
      <c r="AP153" s="24">
        <f t="shared" si="35"/>
        <v>0</v>
      </c>
      <c r="AQ153" s="21"/>
      <c r="AR153" s="22" t="s">
        <v>305</v>
      </c>
      <c r="AS153" s="23">
        <v>100</v>
      </c>
      <c r="AT153" s="78">
        <v>2.5499999999999998</v>
      </c>
      <c r="AU153" s="24">
        <f t="shared" si="48"/>
        <v>254.99999999999997</v>
      </c>
      <c r="AV153" s="21"/>
      <c r="AW153" s="22" t="s">
        <v>305</v>
      </c>
      <c r="AX153" s="23"/>
      <c r="AY153" s="78">
        <v>2.5499999999999998</v>
      </c>
      <c r="AZ153" s="24">
        <f t="shared" si="49"/>
        <v>0</v>
      </c>
      <c r="BA153" s="21"/>
      <c r="BB153" s="24"/>
      <c r="BC153" s="23"/>
      <c r="BD153" s="24"/>
      <c r="BE153" s="24">
        <f t="shared" si="50"/>
        <v>0</v>
      </c>
      <c r="BF153" s="21"/>
      <c r="BG153" s="24"/>
      <c r="BH153" s="23"/>
      <c r="BI153" s="24"/>
      <c r="BJ153" s="24">
        <f t="shared" si="59"/>
        <v>0</v>
      </c>
      <c r="BK153" s="21"/>
      <c r="BL153" s="24"/>
      <c r="BM153" s="23"/>
      <c r="BN153" s="24"/>
      <c r="BO153" s="24">
        <f t="shared" si="51"/>
        <v>0</v>
      </c>
      <c r="BP153" s="21"/>
      <c r="BQ153" s="24"/>
      <c r="BR153" s="23"/>
      <c r="BS153" s="24"/>
      <c r="BT153" s="24">
        <f t="shared" si="52"/>
        <v>0</v>
      </c>
      <c r="BU153" s="21"/>
      <c r="BV153" s="24"/>
      <c r="BW153" s="23"/>
      <c r="BX153" s="24"/>
      <c r="BY153" s="24">
        <f t="shared" si="53"/>
        <v>0</v>
      </c>
      <c r="BZ153" s="21"/>
      <c r="CA153" s="24"/>
      <c r="CB153" s="23"/>
      <c r="CC153" s="24"/>
      <c r="CD153" s="24">
        <f t="shared" si="54"/>
        <v>0</v>
      </c>
      <c r="CE153" s="21"/>
      <c r="CF153" s="24"/>
      <c r="CG153" s="23"/>
      <c r="CH153" s="24"/>
      <c r="CI153" s="24">
        <f t="shared" si="55"/>
        <v>0</v>
      </c>
      <c r="CJ153" s="21"/>
      <c r="CK153" s="24"/>
      <c r="CL153" s="23"/>
      <c r="CM153" s="24"/>
      <c r="CN153" s="24">
        <f t="shared" si="56"/>
        <v>0</v>
      </c>
      <c r="CO153" s="21"/>
      <c r="CP153" s="24"/>
      <c r="CQ153" s="23"/>
      <c r="CR153" s="24"/>
      <c r="CS153" s="24">
        <f t="shared" si="57"/>
        <v>0</v>
      </c>
      <c r="CT153" s="21"/>
      <c r="CU153" s="24">
        <f t="shared" si="58"/>
        <v>120</v>
      </c>
      <c r="CV153" s="24"/>
      <c r="CW153" s="24">
        <f t="shared" si="39"/>
        <v>306</v>
      </c>
      <c r="CX153" s="22" t="s">
        <v>305</v>
      </c>
    </row>
    <row r="154" spans="1:102" ht="22.5" x14ac:dyDescent="0.2">
      <c r="A154" s="37" t="s">
        <v>25</v>
      </c>
      <c r="B154" s="19" t="s">
        <v>278</v>
      </c>
      <c r="C154" s="20"/>
      <c r="D154" s="21"/>
      <c r="E154" s="22" t="s">
        <v>305</v>
      </c>
      <c r="F154" s="74">
        <v>0</v>
      </c>
      <c r="G154" s="78">
        <v>6.1</v>
      </c>
      <c r="H154" s="75">
        <f t="shared" si="41"/>
        <v>0</v>
      </c>
      <c r="I154" s="21"/>
      <c r="J154" s="22" t="s">
        <v>305</v>
      </c>
      <c r="K154" s="22"/>
      <c r="L154" s="78">
        <v>6.1</v>
      </c>
      <c r="M154" s="24">
        <f t="shared" si="42"/>
        <v>0</v>
      </c>
      <c r="N154" s="21"/>
      <c r="O154" s="22" t="s">
        <v>305</v>
      </c>
      <c r="P154" s="23">
        <v>20</v>
      </c>
      <c r="Q154" s="78">
        <v>6.1</v>
      </c>
      <c r="R154" s="24">
        <f t="shared" si="43"/>
        <v>122</v>
      </c>
      <c r="S154" s="21"/>
      <c r="T154" s="22" t="s">
        <v>305</v>
      </c>
      <c r="U154" s="23"/>
      <c r="V154" s="78">
        <v>6.1</v>
      </c>
      <c r="W154" s="24">
        <f t="shared" si="44"/>
        <v>0</v>
      </c>
      <c r="X154" s="21"/>
      <c r="Y154" s="22" t="s">
        <v>305</v>
      </c>
      <c r="Z154" s="23"/>
      <c r="AA154" s="78">
        <v>6.1</v>
      </c>
      <c r="AB154" s="24">
        <f t="shared" si="45"/>
        <v>0</v>
      </c>
      <c r="AC154" s="21"/>
      <c r="AD154" s="22" t="s">
        <v>305</v>
      </c>
      <c r="AE154" s="23"/>
      <c r="AF154" s="78">
        <v>6.1</v>
      </c>
      <c r="AG154" s="24">
        <f t="shared" si="46"/>
        <v>0</v>
      </c>
      <c r="AH154" s="21"/>
      <c r="AI154" s="22" t="s">
        <v>305</v>
      </c>
      <c r="AJ154" s="23"/>
      <c r="AK154" s="78">
        <v>6.1</v>
      </c>
      <c r="AL154" s="24">
        <f t="shared" si="47"/>
        <v>0</v>
      </c>
      <c r="AM154" s="22" t="s">
        <v>305</v>
      </c>
      <c r="AN154" s="23"/>
      <c r="AO154" s="78">
        <v>6.1</v>
      </c>
      <c r="AP154" s="24">
        <f t="shared" si="35"/>
        <v>0</v>
      </c>
      <c r="AQ154" s="21"/>
      <c r="AR154" s="22" t="s">
        <v>305</v>
      </c>
      <c r="AS154" s="23">
        <v>800</v>
      </c>
      <c r="AT154" s="78">
        <v>6.1</v>
      </c>
      <c r="AU154" s="24">
        <f t="shared" si="48"/>
        <v>4880</v>
      </c>
      <c r="AV154" s="21"/>
      <c r="AW154" s="22" t="s">
        <v>305</v>
      </c>
      <c r="AX154" s="23"/>
      <c r="AY154" s="78">
        <v>6.1</v>
      </c>
      <c r="AZ154" s="24">
        <f t="shared" si="49"/>
        <v>0</v>
      </c>
      <c r="BA154" s="21"/>
      <c r="BB154" s="24"/>
      <c r="BC154" s="23"/>
      <c r="BD154" s="24"/>
      <c r="BE154" s="24">
        <f t="shared" si="50"/>
        <v>0</v>
      </c>
      <c r="BF154" s="21"/>
      <c r="BG154" s="24"/>
      <c r="BH154" s="23"/>
      <c r="BI154" s="24"/>
      <c r="BJ154" s="24">
        <f t="shared" si="59"/>
        <v>0</v>
      </c>
      <c r="BK154" s="21"/>
      <c r="BL154" s="24"/>
      <c r="BM154" s="23"/>
      <c r="BN154" s="24"/>
      <c r="BO154" s="24">
        <f t="shared" si="51"/>
        <v>0</v>
      </c>
      <c r="BP154" s="21"/>
      <c r="BQ154" s="24"/>
      <c r="BR154" s="23"/>
      <c r="BS154" s="24"/>
      <c r="BT154" s="24">
        <f t="shared" si="52"/>
        <v>0</v>
      </c>
      <c r="BU154" s="21"/>
      <c r="BV154" s="24"/>
      <c r="BW154" s="23"/>
      <c r="BX154" s="24"/>
      <c r="BY154" s="24">
        <f t="shared" si="53"/>
        <v>0</v>
      </c>
      <c r="BZ154" s="21"/>
      <c r="CA154" s="24"/>
      <c r="CB154" s="23"/>
      <c r="CC154" s="24"/>
      <c r="CD154" s="24">
        <f t="shared" si="54"/>
        <v>0</v>
      </c>
      <c r="CE154" s="21"/>
      <c r="CF154" s="24"/>
      <c r="CG154" s="23"/>
      <c r="CH154" s="24"/>
      <c r="CI154" s="24">
        <f t="shared" si="55"/>
        <v>0</v>
      </c>
      <c r="CJ154" s="21"/>
      <c r="CK154" s="24"/>
      <c r="CL154" s="23"/>
      <c r="CM154" s="24"/>
      <c r="CN154" s="24">
        <f t="shared" si="56"/>
        <v>0</v>
      </c>
      <c r="CO154" s="21"/>
      <c r="CP154" s="24"/>
      <c r="CQ154" s="23"/>
      <c r="CR154" s="24"/>
      <c r="CS154" s="24">
        <f t="shared" si="57"/>
        <v>0</v>
      </c>
      <c r="CT154" s="21"/>
      <c r="CU154" s="24">
        <f t="shared" si="58"/>
        <v>820</v>
      </c>
      <c r="CV154" s="24"/>
      <c r="CW154" s="24">
        <f t="shared" si="39"/>
        <v>5002</v>
      </c>
      <c r="CX154" s="22" t="s">
        <v>305</v>
      </c>
    </row>
    <row r="155" spans="1:102" ht="12.75" x14ac:dyDescent="0.2">
      <c r="A155" s="37" t="s">
        <v>25</v>
      </c>
      <c r="B155" s="19" t="s">
        <v>279</v>
      </c>
      <c r="C155" s="20"/>
      <c r="D155" s="21"/>
      <c r="E155" s="22" t="s">
        <v>305</v>
      </c>
      <c r="F155" s="74">
        <v>0</v>
      </c>
      <c r="G155" s="78">
        <v>15.13</v>
      </c>
      <c r="H155" s="75">
        <f t="shared" si="41"/>
        <v>0</v>
      </c>
      <c r="I155" s="21"/>
      <c r="J155" s="22" t="s">
        <v>305</v>
      </c>
      <c r="K155" s="22"/>
      <c r="L155" s="78">
        <v>15.13</v>
      </c>
      <c r="M155" s="24">
        <f t="shared" si="42"/>
        <v>0</v>
      </c>
      <c r="N155" s="21"/>
      <c r="O155" s="22" t="s">
        <v>305</v>
      </c>
      <c r="P155" s="23">
        <v>10</v>
      </c>
      <c r="Q155" s="78">
        <v>15.13</v>
      </c>
      <c r="R155" s="24">
        <f t="shared" si="43"/>
        <v>151.30000000000001</v>
      </c>
      <c r="S155" s="21"/>
      <c r="T155" s="22" t="s">
        <v>305</v>
      </c>
      <c r="U155" s="23"/>
      <c r="V155" s="78">
        <v>15.13</v>
      </c>
      <c r="W155" s="24">
        <f t="shared" si="44"/>
        <v>0</v>
      </c>
      <c r="X155" s="21"/>
      <c r="Y155" s="22" t="s">
        <v>305</v>
      </c>
      <c r="Z155" s="23"/>
      <c r="AA155" s="78">
        <v>15.13</v>
      </c>
      <c r="AB155" s="24">
        <f t="shared" si="45"/>
        <v>0</v>
      </c>
      <c r="AC155" s="21"/>
      <c r="AD155" s="22" t="s">
        <v>305</v>
      </c>
      <c r="AE155" s="23"/>
      <c r="AF155" s="78">
        <v>15.13</v>
      </c>
      <c r="AG155" s="24">
        <f t="shared" si="46"/>
        <v>0</v>
      </c>
      <c r="AH155" s="21"/>
      <c r="AI155" s="22" t="s">
        <v>305</v>
      </c>
      <c r="AJ155" s="23"/>
      <c r="AK155" s="78">
        <v>15.13</v>
      </c>
      <c r="AL155" s="24">
        <f t="shared" si="47"/>
        <v>0</v>
      </c>
      <c r="AM155" s="22" t="s">
        <v>305</v>
      </c>
      <c r="AN155" s="23"/>
      <c r="AO155" s="78">
        <v>15.13</v>
      </c>
      <c r="AP155" s="24">
        <f t="shared" si="35"/>
        <v>0</v>
      </c>
      <c r="AQ155" s="21"/>
      <c r="AR155" s="22" t="s">
        <v>305</v>
      </c>
      <c r="AS155" s="23">
        <v>200</v>
      </c>
      <c r="AT155" s="78">
        <v>15.13</v>
      </c>
      <c r="AU155" s="24">
        <f t="shared" si="48"/>
        <v>3026</v>
      </c>
      <c r="AV155" s="21"/>
      <c r="AW155" s="22" t="s">
        <v>305</v>
      </c>
      <c r="AX155" s="23"/>
      <c r="AY155" s="78">
        <v>15.13</v>
      </c>
      <c r="AZ155" s="24">
        <f t="shared" si="49"/>
        <v>0</v>
      </c>
      <c r="BA155" s="21"/>
      <c r="BB155" s="24"/>
      <c r="BC155" s="23"/>
      <c r="BD155" s="24"/>
      <c r="BE155" s="24">
        <f t="shared" si="50"/>
        <v>0</v>
      </c>
      <c r="BF155" s="21"/>
      <c r="BG155" s="24"/>
      <c r="BH155" s="23"/>
      <c r="BI155" s="24"/>
      <c r="BJ155" s="24">
        <f t="shared" si="59"/>
        <v>0</v>
      </c>
      <c r="BK155" s="21"/>
      <c r="BL155" s="24"/>
      <c r="BM155" s="23"/>
      <c r="BN155" s="24"/>
      <c r="BO155" s="24">
        <f t="shared" si="51"/>
        <v>0</v>
      </c>
      <c r="BP155" s="21"/>
      <c r="BQ155" s="24"/>
      <c r="BR155" s="23"/>
      <c r="BS155" s="24"/>
      <c r="BT155" s="24">
        <f t="shared" si="52"/>
        <v>0</v>
      </c>
      <c r="BU155" s="21"/>
      <c r="BV155" s="24"/>
      <c r="BW155" s="23"/>
      <c r="BX155" s="24"/>
      <c r="BY155" s="24">
        <f t="shared" si="53"/>
        <v>0</v>
      </c>
      <c r="BZ155" s="21"/>
      <c r="CA155" s="24"/>
      <c r="CB155" s="23"/>
      <c r="CC155" s="24"/>
      <c r="CD155" s="24">
        <f t="shared" si="54"/>
        <v>0</v>
      </c>
      <c r="CE155" s="21"/>
      <c r="CF155" s="24"/>
      <c r="CG155" s="23"/>
      <c r="CH155" s="24"/>
      <c r="CI155" s="24">
        <f t="shared" si="55"/>
        <v>0</v>
      </c>
      <c r="CJ155" s="21"/>
      <c r="CK155" s="24"/>
      <c r="CL155" s="23"/>
      <c r="CM155" s="24"/>
      <c r="CN155" s="24">
        <f t="shared" si="56"/>
        <v>0</v>
      </c>
      <c r="CO155" s="21"/>
      <c r="CP155" s="24"/>
      <c r="CQ155" s="23"/>
      <c r="CR155" s="24"/>
      <c r="CS155" s="24">
        <f t="shared" si="57"/>
        <v>0</v>
      </c>
      <c r="CT155" s="21"/>
      <c r="CU155" s="24">
        <f t="shared" si="58"/>
        <v>210</v>
      </c>
      <c r="CV155" s="24"/>
      <c r="CW155" s="24">
        <f t="shared" si="39"/>
        <v>3177.3</v>
      </c>
      <c r="CX155" s="22" t="s">
        <v>305</v>
      </c>
    </row>
    <row r="156" spans="1:102" ht="22.5" x14ac:dyDescent="0.2">
      <c r="A156" s="37" t="s">
        <v>25</v>
      </c>
      <c r="B156" s="19" t="s">
        <v>280</v>
      </c>
      <c r="C156" s="20"/>
      <c r="D156" s="21"/>
      <c r="E156" s="22" t="s">
        <v>305</v>
      </c>
      <c r="F156" s="74">
        <v>0</v>
      </c>
      <c r="G156" s="78">
        <v>2.95</v>
      </c>
      <c r="H156" s="75">
        <f t="shared" si="41"/>
        <v>0</v>
      </c>
      <c r="I156" s="21"/>
      <c r="J156" s="22" t="s">
        <v>305</v>
      </c>
      <c r="K156" s="22"/>
      <c r="L156" s="78">
        <v>2.95</v>
      </c>
      <c r="M156" s="24">
        <f t="shared" si="42"/>
        <v>0</v>
      </c>
      <c r="N156" s="21"/>
      <c r="O156" s="22" t="s">
        <v>305</v>
      </c>
      <c r="P156" s="23">
        <v>30</v>
      </c>
      <c r="Q156" s="78">
        <v>2.95</v>
      </c>
      <c r="R156" s="24">
        <f t="shared" si="43"/>
        <v>88.5</v>
      </c>
      <c r="S156" s="21"/>
      <c r="T156" s="22" t="s">
        <v>305</v>
      </c>
      <c r="U156" s="23"/>
      <c r="V156" s="78">
        <v>2.95</v>
      </c>
      <c r="W156" s="24">
        <f t="shared" si="44"/>
        <v>0</v>
      </c>
      <c r="X156" s="21"/>
      <c r="Y156" s="22" t="s">
        <v>305</v>
      </c>
      <c r="Z156" s="23"/>
      <c r="AA156" s="78">
        <v>2.95</v>
      </c>
      <c r="AB156" s="24">
        <f t="shared" si="45"/>
        <v>0</v>
      </c>
      <c r="AC156" s="21"/>
      <c r="AD156" s="22" t="s">
        <v>305</v>
      </c>
      <c r="AE156" s="23"/>
      <c r="AF156" s="78">
        <v>2.95</v>
      </c>
      <c r="AG156" s="24">
        <f t="shared" si="46"/>
        <v>0</v>
      </c>
      <c r="AH156" s="21"/>
      <c r="AI156" s="22" t="s">
        <v>305</v>
      </c>
      <c r="AJ156" s="23"/>
      <c r="AK156" s="78">
        <v>2.95</v>
      </c>
      <c r="AL156" s="24">
        <f t="shared" si="47"/>
        <v>0</v>
      </c>
      <c r="AM156" s="22" t="s">
        <v>305</v>
      </c>
      <c r="AN156" s="23"/>
      <c r="AO156" s="78">
        <v>2.95</v>
      </c>
      <c r="AP156" s="24">
        <f t="shared" si="35"/>
        <v>0</v>
      </c>
      <c r="AQ156" s="21"/>
      <c r="AR156" s="22" t="s">
        <v>305</v>
      </c>
      <c r="AS156" s="23">
        <v>200</v>
      </c>
      <c r="AT156" s="78">
        <v>2.95</v>
      </c>
      <c r="AU156" s="24">
        <f t="shared" si="48"/>
        <v>590</v>
      </c>
      <c r="AV156" s="21"/>
      <c r="AW156" s="22" t="s">
        <v>305</v>
      </c>
      <c r="AX156" s="23"/>
      <c r="AY156" s="78">
        <v>2.95</v>
      </c>
      <c r="AZ156" s="24">
        <f t="shared" si="49"/>
        <v>0</v>
      </c>
      <c r="BA156" s="21"/>
      <c r="BB156" s="24"/>
      <c r="BC156" s="23"/>
      <c r="BD156" s="24"/>
      <c r="BE156" s="24">
        <f t="shared" si="50"/>
        <v>0</v>
      </c>
      <c r="BF156" s="21"/>
      <c r="BG156" s="24"/>
      <c r="BH156" s="23"/>
      <c r="BI156" s="24"/>
      <c r="BJ156" s="24">
        <f t="shared" si="59"/>
        <v>0</v>
      </c>
      <c r="BK156" s="21"/>
      <c r="BL156" s="24"/>
      <c r="BM156" s="23"/>
      <c r="BN156" s="24"/>
      <c r="BO156" s="24">
        <f t="shared" si="51"/>
        <v>0</v>
      </c>
      <c r="BP156" s="21"/>
      <c r="BQ156" s="24"/>
      <c r="BR156" s="23"/>
      <c r="BS156" s="24"/>
      <c r="BT156" s="24">
        <f t="shared" si="52"/>
        <v>0</v>
      </c>
      <c r="BU156" s="21"/>
      <c r="BV156" s="24"/>
      <c r="BW156" s="23"/>
      <c r="BX156" s="24"/>
      <c r="BY156" s="24">
        <f t="shared" si="53"/>
        <v>0</v>
      </c>
      <c r="BZ156" s="21"/>
      <c r="CA156" s="24"/>
      <c r="CB156" s="23"/>
      <c r="CC156" s="24"/>
      <c r="CD156" s="24">
        <f t="shared" si="54"/>
        <v>0</v>
      </c>
      <c r="CE156" s="21"/>
      <c r="CF156" s="24"/>
      <c r="CG156" s="23"/>
      <c r="CH156" s="24"/>
      <c r="CI156" s="24">
        <f t="shared" si="55"/>
        <v>0</v>
      </c>
      <c r="CJ156" s="21"/>
      <c r="CK156" s="24"/>
      <c r="CL156" s="23"/>
      <c r="CM156" s="24"/>
      <c r="CN156" s="24">
        <f t="shared" si="56"/>
        <v>0</v>
      </c>
      <c r="CO156" s="21"/>
      <c r="CP156" s="24"/>
      <c r="CQ156" s="23"/>
      <c r="CR156" s="24"/>
      <c r="CS156" s="24">
        <f t="shared" si="57"/>
        <v>0</v>
      </c>
      <c r="CT156" s="21"/>
      <c r="CU156" s="24">
        <f t="shared" si="58"/>
        <v>230</v>
      </c>
      <c r="CV156" s="24"/>
      <c r="CW156" s="24">
        <f t="shared" si="39"/>
        <v>678.5</v>
      </c>
      <c r="CX156" s="22" t="s">
        <v>305</v>
      </c>
    </row>
    <row r="157" spans="1:102" ht="12.75" x14ac:dyDescent="0.2">
      <c r="A157" s="37" t="s">
        <v>25</v>
      </c>
      <c r="B157" s="19" t="s">
        <v>281</v>
      </c>
      <c r="C157" s="20"/>
      <c r="D157" s="21"/>
      <c r="E157" s="22" t="s">
        <v>305</v>
      </c>
      <c r="F157" s="74">
        <v>0</v>
      </c>
      <c r="G157" s="78">
        <v>4.17</v>
      </c>
      <c r="H157" s="75">
        <f t="shared" si="41"/>
        <v>0</v>
      </c>
      <c r="I157" s="21"/>
      <c r="J157" s="22" t="s">
        <v>305</v>
      </c>
      <c r="K157" s="22"/>
      <c r="L157" s="78">
        <v>4.17</v>
      </c>
      <c r="M157" s="24">
        <f t="shared" si="42"/>
        <v>0</v>
      </c>
      <c r="N157" s="21"/>
      <c r="O157" s="22" t="s">
        <v>305</v>
      </c>
      <c r="P157" s="23">
        <v>10</v>
      </c>
      <c r="Q157" s="78">
        <v>4.17</v>
      </c>
      <c r="R157" s="24">
        <f t="shared" si="43"/>
        <v>41.7</v>
      </c>
      <c r="S157" s="21"/>
      <c r="T157" s="22" t="s">
        <v>305</v>
      </c>
      <c r="U157" s="23"/>
      <c r="V157" s="78">
        <v>4.17</v>
      </c>
      <c r="W157" s="24">
        <f t="shared" si="44"/>
        <v>0</v>
      </c>
      <c r="X157" s="21"/>
      <c r="Y157" s="22" t="s">
        <v>305</v>
      </c>
      <c r="Z157" s="23"/>
      <c r="AA157" s="78">
        <v>4.17</v>
      </c>
      <c r="AB157" s="24">
        <f t="shared" si="45"/>
        <v>0</v>
      </c>
      <c r="AC157" s="21"/>
      <c r="AD157" s="22" t="s">
        <v>305</v>
      </c>
      <c r="AE157" s="23"/>
      <c r="AF157" s="78">
        <v>4.17</v>
      </c>
      <c r="AG157" s="24">
        <f t="shared" si="46"/>
        <v>0</v>
      </c>
      <c r="AH157" s="21"/>
      <c r="AI157" s="22" t="s">
        <v>305</v>
      </c>
      <c r="AJ157" s="23"/>
      <c r="AK157" s="78">
        <v>4.17</v>
      </c>
      <c r="AL157" s="24">
        <f t="shared" si="47"/>
        <v>0</v>
      </c>
      <c r="AM157" s="22" t="s">
        <v>305</v>
      </c>
      <c r="AN157" s="23"/>
      <c r="AO157" s="78">
        <v>4.17</v>
      </c>
      <c r="AP157" s="24">
        <f t="shared" si="35"/>
        <v>0</v>
      </c>
      <c r="AQ157" s="21"/>
      <c r="AR157" s="22" t="s">
        <v>305</v>
      </c>
      <c r="AS157" s="23">
        <v>500</v>
      </c>
      <c r="AT157" s="78">
        <v>4.17</v>
      </c>
      <c r="AU157" s="24">
        <f t="shared" si="48"/>
        <v>2085</v>
      </c>
      <c r="AV157" s="21"/>
      <c r="AW157" s="22" t="s">
        <v>305</v>
      </c>
      <c r="AX157" s="23"/>
      <c r="AY157" s="78">
        <v>4.17</v>
      </c>
      <c r="AZ157" s="24">
        <f t="shared" si="49"/>
        <v>0</v>
      </c>
      <c r="BA157" s="21"/>
      <c r="BB157" s="24"/>
      <c r="BC157" s="23"/>
      <c r="BD157" s="24"/>
      <c r="BE157" s="24">
        <f t="shared" si="50"/>
        <v>0</v>
      </c>
      <c r="BF157" s="21"/>
      <c r="BG157" s="24"/>
      <c r="BH157" s="23"/>
      <c r="BI157" s="24"/>
      <c r="BJ157" s="24">
        <f t="shared" si="59"/>
        <v>0</v>
      </c>
      <c r="BK157" s="21"/>
      <c r="BL157" s="24"/>
      <c r="BM157" s="23"/>
      <c r="BN157" s="24"/>
      <c r="BO157" s="24">
        <f t="shared" si="51"/>
        <v>0</v>
      </c>
      <c r="BP157" s="21"/>
      <c r="BQ157" s="24"/>
      <c r="BR157" s="23"/>
      <c r="BS157" s="24"/>
      <c r="BT157" s="24">
        <f t="shared" si="52"/>
        <v>0</v>
      </c>
      <c r="BU157" s="21"/>
      <c r="BV157" s="24"/>
      <c r="BW157" s="23"/>
      <c r="BX157" s="24"/>
      <c r="BY157" s="24">
        <f t="shared" si="53"/>
        <v>0</v>
      </c>
      <c r="BZ157" s="21"/>
      <c r="CA157" s="24"/>
      <c r="CB157" s="23"/>
      <c r="CC157" s="24"/>
      <c r="CD157" s="24">
        <f t="shared" si="54"/>
        <v>0</v>
      </c>
      <c r="CE157" s="21"/>
      <c r="CF157" s="24"/>
      <c r="CG157" s="23"/>
      <c r="CH157" s="24"/>
      <c r="CI157" s="24">
        <f t="shared" si="55"/>
        <v>0</v>
      </c>
      <c r="CJ157" s="21"/>
      <c r="CK157" s="24"/>
      <c r="CL157" s="23"/>
      <c r="CM157" s="24"/>
      <c r="CN157" s="24">
        <f t="shared" si="56"/>
        <v>0</v>
      </c>
      <c r="CO157" s="21"/>
      <c r="CP157" s="24"/>
      <c r="CQ157" s="23"/>
      <c r="CR157" s="24"/>
      <c r="CS157" s="24">
        <f t="shared" si="57"/>
        <v>0</v>
      </c>
      <c r="CT157" s="21"/>
      <c r="CU157" s="24">
        <f t="shared" si="58"/>
        <v>510</v>
      </c>
      <c r="CV157" s="24"/>
      <c r="CW157" s="24">
        <f t="shared" si="39"/>
        <v>2126.6999999999998</v>
      </c>
      <c r="CX157" s="22" t="s">
        <v>305</v>
      </c>
    </row>
    <row r="158" spans="1:102" ht="12.75" x14ac:dyDescent="0.2">
      <c r="A158" s="37" t="s">
        <v>25</v>
      </c>
      <c r="B158" s="19" t="s">
        <v>282</v>
      </c>
      <c r="C158" s="20"/>
      <c r="D158" s="21"/>
      <c r="E158" s="22" t="s">
        <v>305</v>
      </c>
      <c r="F158" s="74">
        <v>0</v>
      </c>
      <c r="G158" s="78">
        <v>8.19</v>
      </c>
      <c r="H158" s="75">
        <f t="shared" si="41"/>
        <v>0</v>
      </c>
      <c r="I158" s="21"/>
      <c r="J158" s="22" t="s">
        <v>305</v>
      </c>
      <c r="K158" s="22"/>
      <c r="L158" s="78">
        <v>8.19</v>
      </c>
      <c r="M158" s="24">
        <f t="shared" si="42"/>
        <v>0</v>
      </c>
      <c r="N158" s="21"/>
      <c r="O158" s="22" t="s">
        <v>305</v>
      </c>
      <c r="P158" s="23">
        <v>10</v>
      </c>
      <c r="Q158" s="78">
        <v>8.19</v>
      </c>
      <c r="R158" s="24">
        <f t="shared" si="43"/>
        <v>81.899999999999991</v>
      </c>
      <c r="S158" s="21"/>
      <c r="T158" s="22" t="s">
        <v>305</v>
      </c>
      <c r="U158" s="23"/>
      <c r="V158" s="78">
        <v>8.19</v>
      </c>
      <c r="W158" s="24">
        <f t="shared" si="44"/>
        <v>0</v>
      </c>
      <c r="X158" s="21"/>
      <c r="Y158" s="22" t="s">
        <v>305</v>
      </c>
      <c r="Z158" s="23"/>
      <c r="AA158" s="78">
        <v>8.19</v>
      </c>
      <c r="AB158" s="24">
        <f t="shared" si="45"/>
        <v>0</v>
      </c>
      <c r="AC158" s="21"/>
      <c r="AD158" s="22" t="s">
        <v>305</v>
      </c>
      <c r="AE158" s="23"/>
      <c r="AF158" s="78">
        <v>8.19</v>
      </c>
      <c r="AG158" s="24">
        <f t="shared" si="46"/>
        <v>0</v>
      </c>
      <c r="AH158" s="21"/>
      <c r="AI158" s="22" t="s">
        <v>305</v>
      </c>
      <c r="AJ158" s="23"/>
      <c r="AK158" s="78">
        <v>8.19</v>
      </c>
      <c r="AL158" s="24">
        <f t="shared" si="47"/>
        <v>0</v>
      </c>
      <c r="AM158" s="22" t="s">
        <v>305</v>
      </c>
      <c r="AN158" s="23"/>
      <c r="AO158" s="78">
        <v>8.19</v>
      </c>
      <c r="AP158" s="24">
        <f t="shared" si="35"/>
        <v>0</v>
      </c>
      <c r="AQ158" s="21"/>
      <c r="AR158" s="22" t="s">
        <v>305</v>
      </c>
      <c r="AS158" s="23">
        <v>300</v>
      </c>
      <c r="AT158" s="78">
        <v>8.19</v>
      </c>
      <c r="AU158" s="24">
        <f t="shared" si="48"/>
        <v>2457</v>
      </c>
      <c r="AV158" s="21"/>
      <c r="AW158" s="22" t="s">
        <v>305</v>
      </c>
      <c r="AX158" s="23"/>
      <c r="AY158" s="78">
        <v>8.19</v>
      </c>
      <c r="AZ158" s="24">
        <f t="shared" si="49"/>
        <v>0</v>
      </c>
      <c r="BA158" s="21"/>
      <c r="BB158" s="24"/>
      <c r="BC158" s="23"/>
      <c r="BD158" s="24"/>
      <c r="BE158" s="24">
        <f t="shared" si="50"/>
        <v>0</v>
      </c>
      <c r="BF158" s="21"/>
      <c r="BG158" s="24"/>
      <c r="BH158" s="23"/>
      <c r="BI158" s="24"/>
      <c r="BJ158" s="24">
        <f t="shared" si="59"/>
        <v>0</v>
      </c>
      <c r="BK158" s="21"/>
      <c r="BL158" s="24"/>
      <c r="BM158" s="23"/>
      <c r="BN158" s="24"/>
      <c r="BO158" s="24">
        <f t="shared" si="51"/>
        <v>0</v>
      </c>
      <c r="BP158" s="21"/>
      <c r="BQ158" s="24"/>
      <c r="BR158" s="23"/>
      <c r="BS158" s="24"/>
      <c r="BT158" s="24">
        <f t="shared" si="52"/>
        <v>0</v>
      </c>
      <c r="BU158" s="21"/>
      <c r="BV158" s="24"/>
      <c r="BW158" s="23"/>
      <c r="BX158" s="24"/>
      <c r="BY158" s="24">
        <f t="shared" si="53"/>
        <v>0</v>
      </c>
      <c r="BZ158" s="21"/>
      <c r="CA158" s="24"/>
      <c r="CB158" s="23"/>
      <c r="CC158" s="24"/>
      <c r="CD158" s="24">
        <f t="shared" si="54"/>
        <v>0</v>
      </c>
      <c r="CE158" s="21"/>
      <c r="CF158" s="24"/>
      <c r="CG158" s="23"/>
      <c r="CH158" s="24"/>
      <c r="CI158" s="24">
        <f t="shared" si="55"/>
        <v>0</v>
      </c>
      <c r="CJ158" s="21"/>
      <c r="CK158" s="24"/>
      <c r="CL158" s="23"/>
      <c r="CM158" s="24"/>
      <c r="CN158" s="24">
        <f t="shared" si="56"/>
        <v>0</v>
      </c>
      <c r="CO158" s="21"/>
      <c r="CP158" s="24"/>
      <c r="CQ158" s="23"/>
      <c r="CR158" s="24"/>
      <c r="CS158" s="24">
        <f t="shared" si="57"/>
        <v>0</v>
      </c>
      <c r="CT158" s="21"/>
      <c r="CU158" s="24">
        <f t="shared" si="58"/>
        <v>310</v>
      </c>
      <c r="CV158" s="24"/>
      <c r="CW158" s="24">
        <f t="shared" si="39"/>
        <v>2538.9</v>
      </c>
      <c r="CX158" s="22" t="s">
        <v>305</v>
      </c>
    </row>
    <row r="159" spans="1:102" ht="12.75" x14ac:dyDescent="0.2">
      <c r="A159" s="37" t="s">
        <v>25</v>
      </c>
      <c r="B159" s="19" t="s">
        <v>283</v>
      </c>
      <c r="C159" s="20"/>
      <c r="D159" s="21"/>
      <c r="E159" s="22" t="s">
        <v>305</v>
      </c>
      <c r="F159" s="74">
        <v>0</v>
      </c>
      <c r="G159" s="78">
        <v>56.33</v>
      </c>
      <c r="H159" s="75">
        <f t="shared" si="41"/>
        <v>0</v>
      </c>
      <c r="I159" s="21"/>
      <c r="J159" s="22" t="s">
        <v>305</v>
      </c>
      <c r="K159" s="22"/>
      <c r="L159" s="78">
        <v>56.33</v>
      </c>
      <c r="M159" s="24">
        <f t="shared" si="42"/>
        <v>0</v>
      </c>
      <c r="N159" s="21"/>
      <c r="O159" s="22" t="s">
        <v>305</v>
      </c>
      <c r="P159" s="23">
        <v>20</v>
      </c>
      <c r="Q159" s="78">
        <v>56.33</v>
      </c>
      <c r="R159" s="24">
        <f t="shared" si="43"/>
        <v>1126.5999999999999</v>
      </c>
      <c r="S159" s="21"/>
      <c r="T159" s="22" t="s">
        <v>305</v>
      </c>
      <c r="U159" s="23"/>
      <c r="V159" s="78">
        <v>56.33</v>
      </c>
      <c r="W159" s="24">
        <f t="shared" si="44"/>
        <v>0</v>
      </c>
      <c r="X159" s="21"/>
      <c r="Y159" s="22" t="s">
        <v>305</v>
      </c>
      <c r="Z159" s="23"/>
      <c r="AA159" s="78">
        <v>56.33</v>
      </c>
      <c r="AB159" s="24">
        <f t="shared" si="45"/>
        <v>0</v>
      </c>
      <c r="AC159" s="21"/>
      <c r="AD159" s="22" t="s">
        <v>305</v>
      </c>
      <c r="AE159" s="23"/>
      <c r="AF159" s="78">
        <v>56.33</v>
      </c>
      <c r="AG159" s="24">
        <f t="shared" si="46"/>
        <v>0</v>
      </c>
      <c r="AH159" s="21"/>
      <c r="AI159" s="22" t="s">
        <v>305</v>
      </c>
      <c r="AJ159" s="23"/>
      <c r="AK159" s="78">
        <v>56.33</v>
      </c>
      <c r="AL159" s="24">
        <f t="shared" si="47"/>
        <v>0</v>
      </c>
      <c r="AM159" s="22" t="s">
        <v>305</v>
      </c>
      <c r="AN159" s="23"/>
      <c r="AO159" s="78">
        <v>56.33</v>
      </c>
      <c r="AP159" s="24">
        <f t="shared" si="35"/>
        <v>0</v>
      </c>
      <c r="AQ159" s="21"/>
      <c r="AR159" s="22" t="s">
        <v>305</v>
      </c>
      <c r="AS159" s="23">
        <v>300</v>
      </c>
      <c r="AT159" s="78">
        <v>56.33</v>
      </c>
      <c r="AU159" s="24">
        <f t="shared" si="48"/>
        <v>16899</v>
      </c>
      <c r="AV159" s="21"/>
      <c r="AW159" s="22" t="s">
        <v>305</v>
      </c>
      <c r="AX159" s="23"/>
      <c r="AY159" s="78">
        <v>56.33</v>
      </c>
      <c r="AZ159" s="24">
        <f t="shared" si="49"/>
        <v>0</v>
      </c>
      <c r="BA159" s="21"/>
      <c r="BB159" s="24"/>
      <c r="BC159" s="23"/>
      <c r="BD159" s="24"/>
      <c r="BE159" s="24">
        <f t="shared" si="50"/>
        <v>0</v>
      </c>
      <c r="BF159" s="21"/>
      <c r="BG159" s="24"/>
      <c r="BH159" s="23"/>
      <c r="BI159" s="24"/>
      <c r="BJ159" s="24">
        <f t="shared" si="59"/>
        <v>0</v>
      </c>
      <c r="BK159" s="21"/>
      <c r="BL159" s="24"/>
      <c r="BM159" s="23"/>
      <c r="BN159" s="24"/>
      <c r="BO159" s="24">
        <f t="shared" si="51"/>
        <v>0</v>
      </c>
      <c r="BP159" s="21"/>
      <c r="BQ159" s="24"/>
      <c r="BR159" s="23"/>
      <c r="BS159" s="24"/>
      <c r="BT159" s="24">
        <f t="shared" si="52"/>
        <v>0</v>
      </c>
      <c r="BU159" s="21"/>
      <c r="BV159" s="24"/>
      <c r="BW159" s="23"/>
      <c r="BX159" s="24"/>
      <c r="BY159" s="24">
        <f t="shared" si="53"/>
        <v>0</v>
      </c>
      <c r="BZ159" s="21"/>
      <c r="CA159" s="24"/>
      <c r="CB159" s="23"/>
      <c r="CC159" s="24"/>
      <c r="CD159" s="24">
        <f t="shared" si="54"/>
        <v>0</v>
      </c>
      <c r="CE159" s="21"/>
      <c r="CF159" s="24"/>
      <c r="CG159" s="23"/>
      <c r="CH159" s="24"/>
      <c r="CI159" s="24">
        <f t="shared" si="55"/>
        <v>0</v>
      </c>
      <c r="CJ159" s="21"/>
      <c r="CK159" s="24"/>
      <c r="CL159" s="23"/>
      <c r="CM159" s="24"/>
      <c r="CN159" s="24">
        <f t="shared" si="56"/>
        <v>0</v>
      </c>
      <c r="CO159" s="21"/>
      <c r="CP159" s="24"/>
      <c r="CQ159" s="23"/>
      <c r="CR159" s="24"/>
      <c r="CS159" s="24">
        <f t="shared" si="57"/>
        <v>0</v>
      </c>
      <c r="CT159" s="21"/>
      <c r="CU159" s="24">
        <f t="shared" si="58"/>
        <v>320</v>
      </c>
      <c r="CV159" s="24"/>
      <c r="CW159" s="24">
        <f t="shared" si="39"/>
        <v>18025.599999999999</v>
      </c>
      <c r="CX159" s="22" t="s">
        <v>305</v>
      </c>
    </row>
    <row r="160" spans="1:102" ht="22.5" x14ac:dyDescent="0.2">
      <c r="A160" s="37" t="s">
        <v>25</v>
      </c>
      <c r="B160" s="52" t="s">
        <v>285</v>
      </c>
      <c r="C160" s="20"/>
      <c r="D160" s="21"/>
      <c r="E160" s="22" t="s">
        <v>305</v>
      </c>
      <c r="F160" s="74">
        <v>0</v>
      </c>
      <c r="G160" s="78">
        <v>52.83</v>
      </c>
      <c r="H160" s="75">
        <f t="shared" si="41"/>
        <v>0</v>
      </c>
      <c r="I160" s="21"/>
      <c r="J160" s="22" t="s">
        <v>305</v>
      </c>
      <c r="K160" s="22"/>
      <c r="L160" s="78">
        <v>52.83</v>
      </c>
      <c r="M160" s="24">
        <f t="shared" si="42"/>
        <v>0</v>
      </c>
      <c r="N160" s="21"/>
      <c r="O160" s="22" t="s">
        <v>305</v>
      </c>
      <c r="P160" s="23"/>
      <c r="Q160" s="78">
        <v>52.83</v>
      </c>
      <c r="R160" s="24">
        <f t="shared" si="43"/>
        <v>0</v>
      </c>
      <c r="S160" s="21"/>
      <c r="T160" s="22" t="s">
        <v>305</v>
      </c>
      <c r="U160" s="23"/>
      <c r="V160" s="78">
        <v>52.83</v>
      </c>
      <c r="W160" s="24">
        <f t="shared" si="44"/>
        <v>0</v>
      </c>
      <c r="X160" s="21"/>
      <c r="Y160" s="22" t="s">
        <v>305</v>
      </c>
      <c r="Z160" s="23"/>
      <c r="AA160" s="78">
        <v>52.83</v>
      </c>
      <c r="AB160" s="24">
        <f t="shared" si="45"/>
        <v>0</v>
      </c>
      <c r="AC160" s="21"/>
      <c r="AD160" s="22" t="s">
        <v>305</v>
      </c>
      <c r="AE160" s="23"/>
      <c r="AF160" s="78">
        <v>52.83</v>
      </c>
      <c r="AG160" s="24">
        <f t="shared" si="46"/>
        <v>0</v>
      </c>
      <c r="AH160" s="21"/>
      <c r="AI160" s="22" t="s">
        <v>305</v>
      </c>
      <c r="AJ160" s="23"/>
      <c r="AK160" s="78">
        <v>52.83</v>
      </c>
      <c r="AL160" s="24">
        <f t="shared" si="47"/>
        <v>0</v>
      </c>
      <c r="AM160" s="22" t="s">
        <v>305</v>
      </c>
      <c r="AN160" s="23"/>
      <c r="AO160" s="78">
        <v>52.83</v>
      </c>
      <c r="AP160" s="24">
        <f t="shared" si="35"/>
        <v>0</v>
      </c>
      <c r="AQ160" s="21"/>
      <c r="AR160" s="22" t="s">
        <v>305</v>
      </c>
      <c r="AS160" s="23">
        <v>300</v>
      </c>
      <c r="AT160" s="78">
        <v>52.83</v>
      </c>
      <c r="AU160" s="24">
        <f t="shared" si="48"/>
        <v>15849</v>
      </c>
      <c r="AV160" s="21"/>
      <c r="AW160" s="22" t="s">
        <v>305</v>
      </c>
      <c r="AX160" s="23"/>
      <c r="AY160" s="78">
        <v>52.83</v>
      </c>
      <c r="AZ160" s="24">
        <f t="shared" si="49"/>
        <v>0</v>
      </c>
      <c r="BA160" s="21"/>
      <c r="BB160" s="24"/>
      <c r="BC160" s="23"/>
      <c r="BD160" s="24"/>
      <c r="BE160" s="24">
        <f t="shared" si="50"/>
        <v>0</v>
      </c>
      <c r="BF160" s="21"/>
      <c r="BG160" s="24"/>
      <c r="BH160" s="23"/>
      <c r="BI160" s="24"/>
      <c r="BJ160" s="24">
        <f t="shared" si="59"/>
        <v>0</v>
      </c>
      <c r="BK160" s="21"/>
      <c r="BL160" s="24"/>
      <c r="BM160" s="23"/>
      <c r="BN160" s="24"/>
      <c r="BO160" s="24">
        <f t="shared" si="51"/>
        <v>0</v>
      </c>
      <c r="BP160" s="21"/>
      <c r="BQ160" s="24"/>
      <c r="BR160" s="23"/>
      <c r="BS160" s="24"/>
      <c r="BT160" s="24">
        <f t="shared" si="52"/>
        <v>0</v>
      </c>
      <c r="BU160" s="21"/>
      <c r="BV160" s="24"/>
      <c r="BW160" s="23"/>
      <c r="BX160" s="24"/>
      <c r="BY160" s="24">
        <f t="shared" si="53"/>
        <v>0</v>
      </c>
      <c r="BZ160" s="21"/>
      <c r="CA160" s="24"/>
      <c r="CB160" s="23"/>
      <c r="CC160" s="24"/>
      <c r="CD160" s="24">
        <f t="shared" si="54"/>
        <v>0</v>
      </c>
      <c r="CE160" s="21"/>
      <c r="CF160" s="24"/>
      <c r="CG160" s="23"/>
      <c r="CH160" s="24"/>
      <c r="CI160" s="24">
        <f t="shared" si="55"/>
        <v>0</v>
      </c>
      <c r="CJ160" s="21"/>
      <c r="CK160" s="24"/>
      <c r="CL160" s="23"/>
      <c r="CM160" s="24"/>
      <c r="CN160" s="24">
        <f t="shared" si="56"/>
        <v>0</v>
      </c>
      <c r="CO160" s="21"/>
      <c r="CP160" s="24"/>
      <c r="CQ160" s="23"/>
      <c r="CR160" s="24"/>
      <c r="CS160" s="24">
        <f t="shared" si="57"/>
        <v>0</v>
      </c>
      <c r="CT160" s="21"/>
      <c r="CU160" s="24">
        <f t="shared" si="58"/>
        <v>300</v>
      </c>
      <c r="CV160" s="24"/>
      <c r="CW160" s="24">
        <f t="shared" si="39"/>
        <v>15849</v>
      </c>
      <c r="CX160" s="22" t="s">
        <v>305</v>
      </c>
    </row>
    <row r="161" spans="1:102" ht="22.5" x14ac:dyDescent="0.2">
      <c r="A161" s="37" t="s">
        <v>25</v>
      </c>
      <c r="B161" s="52" t="s">
        <v>286</v>
      </c>
      <c r="C161" s="20"/>
      <c r="D161" s="21"/>
      <c r="E161" s="22" t="s">
        <v>305</v>
      </c>
      <c r="F161" s="22">
        <v>0</v>
      </c>
      <c r="G161" s="77">
        <v>52.83</v>
      </c>
      <c r="H161" s="24">
        <f t="shared" si="41"/>
        <v>0</v>
      </c>
      <c r="I161" s="21"/>
      <c r="J161" s="22" t="s">
        <v>305</v>
      </c>
      <c r="K161" s="22"/>
      <c r="L161" s="77">
        <v>52.83</v>
      </c>
      <c r="M161" s="24">
        <f t="shared" si="42"/>
        <v>0</v>
      </c>
      <c r="N161" s="21"/>
      <c r="O161" s="22" t="s">
        <v>305</v>
      </c>
      <c r="P161" s="23"/>
      <c r="Q161" s="77">
        <v>52.83</v>
      </c>
      <c r="R161" s="24">
        <f t="shared" si="43"/>
        <v>0</v>
      </c>
      <c r="S161" s="21"/>
      <c r="T161" s="22" t="s">
        <v>305</v>
      </c>
      <c r="U161" s="23"/>
      <c r="V161" s="77">
        <v>52.83</v>
      </c>
      <c r="W161" s="24">
        <f t="shared" si="44"/>
        <v>0</v>
      </c>
      <c r="X161" s="21"/>
      <c r="Y161" s="22" t="s">
        <v>305</v>
      </c>
      <c r="Z161" s="23"/>
      <c r="AA161" s="77">
        <v>52.83</v>
      </c>
      <c r="AB161" s="24">
        <f t="shared" si="45"/>
        <v>0</v>
      </c>
      <c r="AC161" s="21"/>
      <c r="AD161" s="22" t="s">
        <v>305</v>
      </c>
      <c r="AE161" s="23"/>
      <c r="AF161" s="77">
        <v>52.83</v>
      </c>
      <c r="AG161" s="24">
        <f t="shared" si="46"/>
        <v>0</v>
      </c>
      <c r="AH161" s="21"/>
      <c r="AI161" s="22" t="s">
        <v>305</v>
      </c>
      <c r="AJ161" s="23"/>
      <c r="AK161" s="77">
        <v>52.83</v>
      </c>
      <c r="AL161" s="24">
        <f t="shared" si="47"/>
        <v>0</v>
      </c>
      <c r="AM161" s="22" t="s">
        <v>305</v>
      </c>
      <c r="AN161" s="23"/>
      <c r="AO161" s="77">
        <v>52.83</v>
      </c>
      <c r="AP161" s="24">
        <f t="shared" si="35"/>
        <v>0</v>
      </c>
      <c r="AQ161" s="21"/>
      <c r="AR161" s="22" t="s">
        <v>305</v>
      </c>
      <c r="AS161" s="23">
        <v>300</v>
      </c>
      <c r="AT161" s="77">
        <v>52.83</v>
      </c>
      <c r="AU161" s="24">
        <f t="shared" si="48"/>
        <v>15849</v>
      </c>
      <c r="AV161" s="21"/>
      <c r="AW161" s="22" t="s">
        <v>305</v>
      </c>
      <c r="AX161" s="23"/>
      <c r="AY161" s="77">
        <v>52.83</v>
      </c>
      <c r="AZ161" s="24">
        <f t="shared" si="49"/>
        <v>0</v>
      </c>
      <c r="BA161" s="21"/>
      <c r="BB161" s="24"/>
      <c r="BC161" s="23"/>
      <c r="BD161" s="24"/>
      <c r="BE161" s="24">
        <f t="shared" si="50"/>
        <v>0</v>
      </c>
      <c r="BF161" s="21"/>
      <c r="BG161" s="24"/>
      <c r="BH161" s="23"/>
      <c r="BI161" s="24"/>
      <c r="BJ161" s="24">
        <f t="shared" si="59"/>
        <v>0</v>
      </c>
      <c r="BK161" s="21"/>
      <c r="BL161" s="24"/>
      <c r="BM161" s="23"/>
      <c r="BN161" s="24"/>
      <c r="BO161" s="24">
        <f t="shared" si="51"/>
        <v>0</v>
      </c>
      <c r="BP161" s="21"/>
      <c r="BQ161" s="24"/>
      <c r="BR161" s="23"/>
      <c r="BS161" s="24"/>
      <c r="BT161" s="24">
        <f t="shared" si="52"/>
        <v>0</v>
      </c>
      <c r="BU161" s="21"/>
      <c r="BV161" s="24"/>
      <c r="BW161" s="23"/>
      <c r="BX161" s="24"/>
      <c r="BY161" s="24">
        <f t="shared" si="53"/>
        <v>0</v>
      </c>
      <c r="BZ161" s="21"/>
      <c r="CA161" s="24"/>
      <c r="CB161" s="23"/>
      <c r="CC161" s="24"/>
      <c r="CD161" s="24">
        <f t="shared" si="54"/>
        <v>0</v>
      </c>
      <c r="CE161" s="21"/>
      <c r="CF161" s="24"/>
      <c r="CG161" s="23"/>
      <c r="CH161" s="24"/>
      <c r="CI161" s="24">
        <f t="shared" si="55"/>
        <v>0</v>
      </c>
      <c r="CJ161" s="21"/>
      <c r="CK161" s="24"/>
      <c r="CL161" s="23"/>
      <c r="CM161" s="24"/>
      <c r="CN161" s="24">
        <f t="shared" si="56"/>
        <v>0</v>
      </c>
      <c r="CO161" s="21"/>
      <c r="CP161" s="24"/>
      <c r="CQ161" s="23"/>
      <c r="CR161" s="24"/>
      <c r="CS161" s="24">
        <f t="shared" si="57"/>
        <v>0</v>
      </c>
      <c r="CT161" s="21"/>
      <c r="CU161" s="24">
        <f t="shared" si="58"/>
        <v>300</v>
      </c>
      <c r="CV161" s="24"/>
      <c r="CW161" s="24">
        <f t="shared" si="39"/>
        <v>15849</v>
      </c>
      <c r="CX161" s="22" t="s">
        <v>305</v>
      </c>
    </row>
    <row r="162" spans="1:102" ht="22.5" x14ac:dyDescent="0.2">
      <c r="A162" s="37" t="s">
        <v>25</v>
      </c>
      <c r="B162" s="52" t="s">
        <v>287</v>
      </c>
      <c r="C162" s="20"/>
      <c r="D162" s="21"/>
      <c r="E162" s="22" t="s">
        <v>305</v>
      </c>
      <c r="F162" s="22">
        <v>0</v>
      </c>
      <c r="G162" s="25">
        <v>52.83</v>
      </c>
      <c r="H162" s="24">
        <f t="shared" si="41"/>
        <v>0</v>
      </c>
      <c r="I162" s="21"/>
      <c r="J162" s="22" t="s">
        <v>305</v>
      </c>
      <c r="K162" s="22"/>
      <c r="L162" s="25">
        <v>52.83</v>
      </c>
      <c r="M162" s="24">
        <f t="shared" si="42"/>
        <v>0</v>
      </c>
      <c r="N162" s="21"/>
      <c r="O162" s="22" t="s">
        <v>305</v>
      </c>
      <c r="P162" s="23"/>
      <c r="Q162" s="25">
        <v>52.83</v>
      </c>
      <c r="R162" s="24">
        <f t="shared" si="43"/>
        <v>0</v>
      </c>
      <c r="S162" s="21"/>
      <c r="T162" s="22" t="s">
        <v>305</v>
      </c>
      <c r="U162" s="23"/>
      <c r="V162" s="25">
        <v>52.83</v>
      </c>
      <c r="W162" s="24">
        <f t="shared" si="44"/>
        <v>0</v>
      </c>
      <c r="X162" s="21"/>
      <c r="Y162" s="22" t="s">
        <v>305</v>
      </c>
      <c r="Z162" s="23"/>
      <c r="AA162" s="25">
        <v>52.83</v>
      </c>
      <c r="AB162" s="24">
        <f t="shared" si="45"/>
        <v>0</v>
      </c>
      <c r="AC162" s="21"/>
      <c r="AD162" s="22" t="s">
        <v>305</v>
      </c>
      <c r="AE162" s="23"/>
      <c r="AF162" s="25">
        <v>52.83</v>
      </c>
      <c r="AG162" s="24">
        <f t="shared" si="46"/>
        <v>0</v>
      </c>
      <c r="AH162" s="21"/>
      <c r="AI162" s="22" t="s">
        <v>305</v>
      </c>
      <c r="AJ162" s="23"/>
      <c r="AK162" s="25">
        <v>52.83</v>
      </c>
      <c r="AL162" s="24">
        <f t="shared" si="47"/>
        <v>0</v>
      </c>
      <c r="AM162" s="22" t="s">
        <v>305</v>
      </c>
      <c r="AN162" s="23"/>
      <c r="AO162" s="25">
        <v>52.83</v>
      </c>
      <c r="AP162" s="24">
        <f t="shared" si="35"/>
        <v>0</v>
      </c>
      <c r="AQ162" s="21"/>
      <c r="AR162" s="22" t="s">
        <v>305</v>
      </c>
      <c r="AS162" s="23">
        <v>300</v>
      </c>
      <c r="AT162" s="25">
        <v>52.83</v>
      </c>
      <c r="AU162" s="24">
        <f t="shared" si="48"/>
        <v>15849</v>
      </c>
      <c r="AV162" s="21"/>
      <c r="AW162" s="22" t="s">
        <v>305</v>
      </c>
      <c r="AX162" s="23"/>
      <c r="AY162" s="25">
        <v>52.83</v>
      </c>
      <c r="AZ162" s="24">
        <f t="shared" si="49"/>
        <v>0</v>
      </c>
      <c r="BA162" s="21"/>
      <c r="BB162" s="24"/>
      <c r="BC162" s="23"/>
      <c r="BD162" s="24"/>
      <c r="BE162" s="24">
        <f t="shared" si="50"/>
        <v>0</v>
      </c>
      <c r="BF162" s="21"/>
      <c r="BG162" s="24"/>
      <c r="BH162" s="23"/>
      <c r="BI162" s="24"/>
      <c r="BJ162" s="24">
        <f t="shared" si="59"/>
        <v>0</v>
      </c>
      <c r="BK162" s="21"/>
      <c r="BL162" s="24"/>
      <c r="BM162" s="23"/>
      <c r="BN162" s="24"/>
      <c r="BO162" s="24">
        <f t="shared" si="51"/>
        <v>0</v>
      </c>
      <c r="BP162" s="21"/>
      <c r="BQ162" s="24"/>
      <c r="BR162" s="23"/>
      <c r="BS162" s="24"/>
      <c r="BT162" s="24">
        <f t="shared" si="52"/>
        <v>0</v>
      </c>
      <c r="BU162" s="21"/>
      <c r="BV162" s="24"/>
      <c r="BW162" s="23"/>
      <c r="BX162" s="24"/>
      <c r="BY162" s="24">
        <f t="shared" si="53"/>
        <v>0</v>
      </c>
      <c r="BZ162" s="21"/>
      <c r="CA162" s="24"/>
      <c r="CB162" s="23"/>
      <c r="CC162" s="24"/>
      <c r="CD162" s="24">
        <f t="shared" si="54"/>
        <v>0</v>
      </c>
      <c r="CE162" s="21"/>
      <c r="CF162" s="24"/>
      <c r="CG162" s="23"/>
      <c r="CH162" s="24"/>
      <c r="CI162" s="24">
        <f t="shared" si="55"/>
        <v>0</v>
      </c>
      <c r="CJ162" s="21"/>
      <c r="CK162" s="24"/>
      <c r="CL162" s="23"/>
      <c r="CM162" s="24"/>
      <c r="CN162" s="24">
        <f t="shared" si="56"/>
        <v>0</v>
      </c>
      <c r="CO162" s="21"/>
      <c r="CP162" s="24"/>
      <c r="CQ162" s="23"/>
      <c r="CR162" s="24"/>
      <c r="CS162" s="24">
        <f t="shared" si="57"/>
        <v>0</v>
      </c>
      <c r="CT162" s="21"/>
      <c r="CU162" s="24">
        <f t="shared" si="58"/>
        <v>300</v>
      </c>
      <c r="CV162" s="24"/>
      <c r="CW162" s="24">
        <f t="shared" si="39"/>
        <v>15849</v>
      </c>
      <c r="CX162" s="22" t="s">
        <v>305</v>
      </c>
    </row>
    <row r="163" spans="1:102" ht="22.5" x14ac:dyDescent="0.2">
      <c r="A163" s="37" t="s">
        <v>25</v>
      </c>
      <c r="B163" s="52" t="s">
        <v>284</v>
      </c>
      <c r="C163" s="20"/>
      <c r="D163" s="21"/>
      <c r="E163" s="22" t="s">
        <v>305</v>
      </c>
      <c r="F163" s="22">
        <v>0</v>
      </c>
      <c r="G163" s="25">
        <v>64.680000000000007</v>
      </c>
      <c r="H163" s="24">
        <f t="shared" si="41"/>
        <v>0</v>
      </c>
      <c r="I163" s="21"/>
      <c r="J163" s="22" t="s">
        <v>305</v>
      </c>
      <c r="K163" s="22"/>
      <c r="L163" s="25">
        <v>64.680000000000007</v>
      </c>
      <c r="M163" s="24">
        <f t="shared" si="42"/>
        <v>0</v>
      </c>
      <c r="N163" s="21"/>
      <c r="O163" s="22" t="s">
        <v>305</v>
      </c>
      <c r="P163" s="23"/>
      <c r="Q163" s="25">
        <v>64.680000000000007</v>
      </c>
      <c r="R163" s="24">
        <f t="shared" si="43"/>
        <v>0</v>
      </c>
      <c r="S163" s="21"/>
      <c r="T163" s="22" t="s">
        <v>305</v>
      </c>
      <c r="U163" s="23"/>
      <c r="V163" s="25">
        <v>64.680000000000007</v>
      </c>
      <c r="W163" s="24">
        <f t="shared" si="44"/>
        <v>0</v>
      </c>
      <c r="X163" s="21"/>
      <c r="Y163" s="22" t="s">
        <v>305</v>
      </c>
      <c r="Z163" s="23"/>
      <c r="AA163" s="25">
        <v>64.680000000000007</v>
      </c>
      <c r="AB163" s="24">
        <f t="shared" si="45"/>
        <v>0</v>
      </c>
      <c r="AC163" s="21"/>
      <c r="AD163" s="22" t="s">
        <v>305</v>
      </c>
      <c r="AE163" s="23"/>
      <c r="AF163" s="25">
        <v>64.680000000000007</v>
      </c>
      <c r="AG163" s="24">
        <f t="shared" si="46"/>
        <v>0</v>
      </c>
      <c r="AH163" s="21"/>
      <c r="AI163" s="22" t="s">
        <v>305</v>
      </c>
      <c r="AJ163" s="23"/>
      <c r="AK163" s="25">
        <v>64.680000000000007</v>
      </c>
      <c r="AL163" s="24">
        <f t="shared" si="47"/>
        <v>0</v>
      </c>
      <c r="AM163" s="22" t="s">
        <v>305</v>
      </c>
      <c r="AN163" s="23"/>
      <c r="AO163" s="25">
        <v>64.680000000000007</v>
      </c>
      <c r="AP163" s="24">
        <f t="shared" si="35"/>
        <v>0</v>
      </c>
      <c r="AQ163" s="21"/>
      <c r="AR163" s="22" t="s">
        <v>305</v>
      </c>
      <c r="AS163" s="23">
        <v>300</v>
      </c>
      <c r="AT163" s="25">
        <v>64.680000000000007</v>
      </c>
      <c r="AU163" s="24">
        <f t="shared" si="48"/>
        <v>19404.000000000004</v>
      </c>
      <c r="AV163" s="21"/>
      <c r="AW163" s="22" t="s">
        <v>305</v>
      </c>
      <c r="AX163" s="23"/>
      <c r="AY163" s="25">
        <v>64.680000000000007</v>
      </c>
      <c r="AZ163" s="24">
        <f t="shared" si="49"/>
        <v>0</v>
      </c>
      <c r="BA163" s="21"/>
      <c r="BB163" s="24"/>
      <c r="BC163" s="23"/>
      <c r="BD163" s="24"/>
      <c r="BE163" s="24">
        <f t="shared" si="50"/>
        <v>0</v>
      </c>
      <c r="BF163" s="21"/>
      <c r="BG163" s="24"/>
      <c r="BH163" s="23"/>
      <c r="BI163" s="24"/>
      <c r="BJ163" s="24">
        <f t="shared" si="59"/>
        <v>0</v>
      </c>
      <c r="BK163" s="21"/>
      <c r="BL163" s="24"/>
      <c r="BM163" s="23"/>
      <c r="BN163" s="24"/>
      <c r="BO163" s="24">
        <f t="shared" si="51"/>
        <v>0</v>
      </c>
      <c r="BP163" s="21"/>
      <c r="BQ163" s="24"/>
      <c r="BR163" s="23"/>
      <c r="BS163" s="24"/>
      <c r="BT163" s="24">
        <f t="shared" si="52"/>
        <v>0</v>
      </c>
      <c r="BU163" s="21"/>
      <c r="BV163" s="24"/>
      <c r="BW163" s="23"/>
      <c r="BX163" s="24"/>
      <c r="BY163" s="24">
        <f t="shared" si="53"/>
        <v>0</v>
      </c>
      <c r="BZ163" s="21"/>
      <c r="CA163" s="24"/>
      <c r="CB163" s="23"/>
      <c r="CC163" s="24"/>
      <c r="CD163" s="24">
        <f t="shared" si="54"/>
        <v>0</v>
      </c>
      <c r="CE163" s="21"/>
      <c r="CF163" s="24"/>
      <c r="CG163" s="23"/>
      <c r="CH163" s="24"/>
      <c r="CI163" s="24">
        <f t="shared" si="55"/>
        <v>0</v>
      </c>
      <c r="CJ163" s="21"/>
      <c r="CK163" s="24"/>
      <c r="CL163" s="23"/>
      <c r="CM163" s="24"/>
      <c r="CN163" s="24">
        <f t="shared" si="56"/>
        <v>0</v>
      </c>
      <c r="CO163" s="21"/>
      <c r="CP163" s="24"/>
      <c r="CQ163" s="23"/>
      <c r="CR163" s="24"/>
      <c r="CS163" s="24">
        <f t="shared" si="57"/>
        <v>0</v>
      </c>
      <c r="CT163" s="21"/>
      <c r="CU163" s="24">
        <f t="shared" si="58"/>
        <v>300</v>
      </c>
      <c r="CV163" s="24"/>
      <c r="CW163" s="24">
        <f t="shared" si="39"/>
        <v>19404.000000000004</v>
      </c>
      <c r="CX163" s="22" t="s">
        <v>305</v>
      </c>
    </row>
    <row r="164" spans="1:102" ht="12.75" x14ac:dyDescent="0.2">
      <c r="A164" s="30" t="s">
        <v>25</v>
      </c>
      <c r="B164" s="31" t="s">
        <v>24</v>
      </c>
      <c r="C164" s="30"/>
      <c r="D164" s="32"/>
      <c r="E164" s="32"/>
      <c r="F164" s="32"/>
      <c r="G164" s="33"/>
      <c r="H164" s="34">
        <f>SUM(H10:H163)</f>
        <v>44106.44</v>
      </c>
      <c r="I164" s="32"/>
      <c r="J164" s="32"/>
      <c r="K164" s="32"/>
      <c r="L164" s="33"/>
      <c r="M164" s="34">
        <f>SUM(M10:M163)</f>
        <v>10170.090000000002</v>
      </c>
      <c r="N164" s="32"/>
      <c r="O164" s="34"/>
      <c r="P164" s="35"/>
      <c r="Q164" s="34"/>
      <c r="R164" s="34">
        <f>SUM(R10:R163)</f>
        <v>43949.500000000015</v>
      </c>
      <c r="S164" s="32"/>
      <c r="T164" s="34"/>
      <c r="U164" s="35"/>
      <c r="V164" s="34"/>
      <c r="W164" s="34">
        <f>SUM(W10:W163)</f>
        <v>3193.9300000000003</v>
      </c>
      <c r="X164" s="32"/>
      <c r="Y164" s="34"/>
      <c r="Z164" s="35"/>
      <c r="AA164" s="34"/>
      <c r="AB164" s="34">
        <f>SUM(AB10:AB163)</f>
        <v>41435.860000000037</v>
      </c>
      <c r="AC164" s="32"/>
      <c r="AD164" s="34"/>
      <c r="AE164" s="35"/>
      <c r="AF164" s="34"/>
      <c r="AG164" s="34">
        <f>SUM(AG10:AG163)</f>
        <v>7502.550000000002</v>
      </c>
      <c r="AH164" s="32"/>
      <c r="AI164" s="34"/>
      <c r="AJ164" s="35"/>
      <c r="AK164" s="34"/>
      <c r="AL164" s="34">
        <f>SUM(AL10:AL163)</f>
        <v>2.63</v>
      </c>
      <c r="AM164" s="34"/>
      <c r="AN164" s="35"/>
      <c r="AO164" s="34"/>
      <c r="AP164" s="34">
        <f>SUM(AP10:AP163)</f>
        <v>6690.14</v>
      </c>
      <c r="AQ164" s="32"/>
      <c r="AR164" s="34"/>
      <c r="AS164" s="35"/>
      <c r="AT164" s="34"/>
      <c r="AU164" s="34">
        <f>SUM(AU10:AU163)</f>
        <v>789998.25</v>
      </c>
      <c r="AV164" s="32"/>
      <c r="AW164" s="34"/>
      <c r="AX164" s="35"/>
      <c r="AY164" s="34"/>
      <c r="AZ164" s="34">
        <f>SUM(AZ10:AZ163)</f>
        <v>51598.490000000005</v>
      </c>
      <c r="BA164" s="32"/>
      <c r="BB164" s="34"/>
      <c r="BC164" s="35"/>
      <c r="BD164" s="34"/>
      <c r="BE164" s="34">
        <f>SUM(BE10:BE163)</f>
        <v>0</v>
      </c>
      <c r="BF164" s="32"/>
      <c r="BG164" s="34"/>
      <c r="BH164" s="35"/>
      <c r="BI164" s="34"/>
      <c r="BJ164" s="34">
        <f>SUM(BJ10:BJ163)</f>
        <v>0</v>
      </c>
      <c r="BK164" s="32"/>
      <c r="BL164" s="34"/>
      <c r="BM164" s="35"/>
      <c r="BN164" s="34"/>
      <c r="BO164" s="34">
        <f>SUM(BO10:BO163)</f>
        <v>0</v>
      </c>
      <c r="BP164" s="32"/>
      <c r="BQ164" s="34"/>
      <c r="BR164" s="35"/>
      <c r="BS164" s="34"/>
      <c r="BT164" s="34">
        <f>SUM(BT10:BT163)</f>
        <v>0</v>
      </c>
      <c r="BU164" s="32"/>
      <c r="BV164" s="34"/>
      <c r="BW164" s="35"/>
      <c r="BX164" s="34"/>
      <c r="BY164" s="34">
        <f>SUM(BY10:BY163)</f>
        <v>0</v>
      </c>
      <c r="BZ164" s="32"/>
      <c r="CA164" s="34"/>
      <c r="CB164" s="35"/>
      <c r="CC164" s="34"/>
      <c r="CD164" s="34">
        <f>SUM(CD10:CD163)</f>
        <v>0</v>
      </c>
      <c r="CE164" s="32"/>
      <c r="CF164" s="34"/>
      <c r="CG164" s="35"/>
      <c r="CH164" s="34"/>
      <c r="CI164" s="34">
        <f>SUM(CI10:CI163)</f>
        <v>0</v>
      </c>
      <c r="CJ164" s="32"/>
      <c r="CK164" s="34"/>
      <c r="CL164" s="35"/>
      <c r="CM164" s="34"/>
      <c r="CN164" s="34">
        <f>SUM(CN10:CN163)</f>
        <v>0</v>
      </c>
      <c r="CO164" s="32"/>
      <c r="CP164" s="34"/>
      <c r="CQ164" s="35"/>
      <c r="CR164" s="34"/>
      <c r="CS164" s="34">
        <f>SUM(CS10:CS163)</f>
        <v>0</v>
      </c>
      <c r="CT164" s="32"/>
      <c r="CU164" s="33"/>
      <c r="CV164" s="34"/>
      <c r="CW164" s="34">
        <f>SUM(CW10:CW163)</f>
        <v>961668.82000000007</v>
      </c>
      <c r="CX164" s="33"/>
    </row>
  </sheetData>
  <mergeCells count="45">
    <mergeCell ref="A5:C5"/>
    <mergeCell ref="A7:C7"/>
    <mergeCell ref="J7:M7"/>
    <mergeCell ref="CP7:CS7"/>
    <mergeCell ref="AD7:AG7"/>
    <mergeCell ref="AI7:AL7"/>
    <mergeCell ref="AR7:AU7"/>
    <mergeCell ref="AW7:AZ7"/>
    <mergeCell ref="BB7:BE7"/>
    <mergeCell ref="BG7:BJ7"/>
    <mergeCell ref="BL7:BO7"/>
    <mergeCell ref="BQ7:BT7"/>
    <mergeCell ref="BV7:BY7"/>
    <mergeCell ref="CA7:CD7"/>
    <mergeCell ref="CF7:CI7"/>
    <mergeCell ref="CK7:CN7"/>
    <mergeCell ref="T7:W7"/>
    <mergeCell ref="A8:C8"/>
    <mergeCell ref="J8:M8"/>
    <mergeCell ref="T8:W8"/>
    <mergeCell ref="Y7:AB7"/>
    <mergeCell ref="Y8:AB8"/>
    <mergeCell ref="E7:H7"/>
    <mergeCell ref="E8:H8"/>
    <mergeCell ref="O7:R7"/>
    <mergeCell ref="O8:R8"/>
    <mergeCell ref="AD8:AG8"/>
    <mergeCell ref="AI8:AL8"/>
    <mergeCell ref="AR8:AU8"/>
    <mergeCell ref="AW8:AZ8"/>
    <mergeCell ref="BB8:BE8"/>
    <mergeCell ref="CP8:CS8"/>
    <mergeCell ref="CU8:CU9"/>
    <mergeCell ref="CV8:CV9"/>
    <mergeCell ref="CW8:CW9"/>
    <mergeCell ref="CX8:CX9"/>
    <mergeCell ref="AM7:AP7"/>
    <mergeCell ref="AM8:AP8"/>
    <mergeCell ref="CF8:CI8"/>
    <mergeCell ref="CK8:CN8"/>
    <mergeCell ref="BG8:BJ8"/>
    <mergeCell ref="BL8:BO8"/>
    <mergeCell ref="BQ8:BT8"/>
    <mergeCell ref="BV8:BY8"/>
    <mergeCell ref="CA8:CD8"/>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T35"/>
  <sheetViews>
    <sheetView workbookViewId="0">
      <selection activeCell="A7" sqref="A7:C7"/>
    </sheetView>
  </sheetViews>
  <sheetFormatPr defaultColWidth="12.5703125" defaultRowHeight="15.75" customHeight="1" outlineLevelCol="1" x14ac:dyDescent="0.2"/>
  <cols>
    <col min="2" max="2" width="42.42578125" customWidth="1"/>
    <col min="4" max="4" width="2.140625" customWidth="1"/>
    <col min="5" max="8" width="12.5703125" customWidth="1" outlineLevel="1"/>
    <col min="9" max="9" width="2.140625" customWidth="1"/>
    <col min="10" max="13" width="12.5703125" customWidth="1" outlineLevel="1"/>
    <col min="14" max="14" width="2.140625" customWidth="1"/>
    <col min="15" max="18" width="12.5703125" customWidth="1" outlineLevel="1"/>
    <col min="19" max="19" width="2.140625" customWidth="1"/>
    <col min="20" max="23" width="12.5703125" customWidth="1" outlineLevel="1"/>
    <col min="24" max="24" width="2.140625" customWidth="1"/>
    <col min="25" max="28" width="12.5703125" customWidth="1" outlineLevel="1"/>
    <col min="29" max="29" width="2.140625" customWidth="1"/>
    <col min="30" max="33" width="12.5703125" customWidth="1" outlineLevel="1"/>
    <col min="34" max="34" width="2.140625" customWidth="1"/>
    <col min="35" max="38" width="12.5703125" customWidth="1" outlineLevel="1"/>
    <col min="39" max="39" width="2.140625" customWidth="1"/>
    <col min="40" max="43" width="12.5703125" customWidth="1" outlineLevel="1"/>
    <col min="44" max="44" width="2.140625" customWidth="1"/>
    <col min="45" max="46" width="12.5703125" customWidth="1" outlineLevel="1"/>
    <col min="47" max="47" width="12.5703125" style="89" customWidth="1" outlineLevel="1"/>
    <col min="48" max="48" width="12.5703125" customWidth="1" outlineLevel="1"/>
    <col min="49" max="49" width="2.140625" hidden="1" customWidth="1" collapsed="1"/>
    <col min="50" max="53" width="0" hidden="1" customWidth="1" outlineLevel="1"/>
    <col min="54" max="54" width="2.140625" hidden="1" customWidth="1" collapsed="1"/>
    <col min="55" max="58" width="0" hidden="1" customWidth="1" outlineLevel="1"/>
    <col min="59" max="59" width="2.140625" hidden="1" customWidth="1" collapsed="1"/>
    <col min="60" max="63" width="0" hidden="1" customWidth="1" outlineLevel="1"/>
    <col min="64" max="64" width="2.140625" hidden="1" customWidth="1" collapsed="1"/>
    <col min="65" max="68" width="0" hidden="1" customWidth="1" outlineLevel="1"/>
    <col min="69" max="69" width="2.140625" hidden="1" customWidth="1" collapsed="1"/>
    <col min="70" max="73" width="0" hidden="1" customWidth="1" outlineLevel="1"/>
    <col min="74" max="74" width="2.140625" hidden="1" customWidth="1" collapsed="1"/>
    <col min="75" max="75" width="0" hidden="1" customWidth="1" outlineLevel="1"/>
    <col min="76" max="76" width="12.85546875" hidden="1" customWidth="1" outlineLevel="1"/>
    <col min="77" max="78" width="0" hidden="1" customWidth="1" outlineLevel="1"/>
    <col min="79" max="79" width="2.140625" hidden="1" customWidth="1" collapsed="1"/>
    <col min="80" max="83" width="0" hidden="1" customWidth="1" outlineLevel="1"/>
    <col min="84" max="84" width="2.140625" hidden="1" customWidth="1" collapsed="1"/>
    <col min="85" max="88" width="0" hidden="1" customWidth="1" outlineLevel="1"/>
    <col min="89" max="89" width="2.140625" hidden="1" customWidth="1" collapsed="1"/>
    <col min="90" max="93" width="12.5703125" hidden="1" customWidth="1" outlineLevel="1"/>
    <col min="94" max="94" width="2.140625" hidden="1" customWidth="1"/>
    <col min="98" max="98" width="14.85546875" customWidth="1"/>
  </cols>
  <sheetData>
    <row r="1" spans="1:98" ht="12.75" x14ac:dyDescent="0.2">
      <c r="A1" s="7"/>
      <c r="B1" s="7"/>
      <c r="C1" s="8"/>
      <c r="D1" s="9"/>
      <c r="E1" s="8"/>
      <c r="F1" s="8"/>
      <c r="G1" s="7"/>
      <c r="H1" s="7"/>
      <c r="I1" s="9"/>
      <c r="J1" s="8"/>
      <c r="K1" s="8"/>
      <c r="L1" s="7"/>
      <c r="M1" s="7"/>
      <c r="N1" s="9"/>
      <c r="O1" s="7"/>
      <c r="P1" s="8"/>
      <c r="Q1" s="7"/>
      <c r="R1" s="7"/>
      <c r="S1" s="9"/>
      <c r="T1" s="7"/>
      <c r="U1" s="8"/>
      <c r="V1" s="7"/>
      <c r="W1" s="7"/>
      <c r="X1" s="9"/>
      <c r="Y1" s="7"/>
      <c r="Z1" s="8"/>
      <c r="AA1" s="7"/>
      <c r="AB1" s="7"/>
      <c r="AC1" s="9"/>
      <c r="AD1" s="7"/>
      <c r="AE1" s="8"/>
      <c r="AF1" s="7"/>
      <c r="AG1" s="7"/>
      <c r="AH1" s="9"/>
      <c r="AI1" s="7"/>
      <c r="AJ1" s="8"/>
      <c r="AK1" s="7"/>
      <c r="AL1" s="7"/>
      <c r="AM1" s="9"/>
      <c r="AN1" s="7"/>
      <c r="AO1" s="8"/>
      <c r="AP1" s="7"/>
      <c r="AQ1" s="7"/>
      <c r="AR1" s="9"/>
      <c r="AS1" s="7"/>
      <c r="AT1" s="8"/>
      <c r="AU1" s="85"/>
      <c r="AV1" s="7"/>
      <c r="AW1" s="9"/>
      <c r="AX1" s="7"/>
      <c r="AY1" s="8"/>
      <c r="AZ1" s="7"/>
      <c r="BA1" s="7"/>
      <c r="BB1" s="9"/>
      <c r="BC1" s="7"/>
      <c r="BD1" s="8"/>
      <c r="BE1" s="7"/>
      <c r="BF1" s="7"/>
      <c r="BG1" s="9"/>
      <c r="BH1" s="7"/>
      <c r="BI1" s="8"/>
      <c r="BJ1" s="7"/>
      <c r="BK1" s="7"/>
      <c r="BL1" s="9"/>
      <c r="BM1" s="7"/>
      <c r="BN1" s="8"/>
      <c r="BO1" s="7"/>
      <c r="BP1" s="7"/>
      <c r="BQ1" s="9"/>
      <c r="BR1" s="7"/>
      <c r="BS1" s="8"/>
      <c r="BT1" s="7"/>
      <c r="BU1" s="7"/>
      <c r="BV1" s="9"/>
      <c r="BW1" s="7"/>
      <c r="BX1" s="8"/>
      <c r="BY1" s="7"/>
      <c r="BZ1" s="7"/>
      <c r="CA1" s="9"/>
      <c r="CB1" s="7"/>
      <c r="CC1" s="8"/>
      <c r="CD1" s="7"/>
      <c r="CE1" s="7"/>
      <c r="CF1" s="9"/>
      <c r="CG1" s="7"/>
      <c r="CH1" s="8"/>
      <c r="CI1" s="7"/>
      <c r="CJ1" s="7"/>
      <c r="CK1" s="9"/>
      <c r="CL1" s="7"/>
      <c r="CM1" s="8"/>
      <c r="CN1" s="7"/>
      <c r="CO1" s="7"/>
      <c r="CP1" s="9"/>
      <c r="CQ1" s="7"/>
      <c r="CR1" s="10"/>
      <c r="CS1" s="7"/>
      <c r="CT1" s="7"/>
    </row>
    <row r="2" spans="1:98" ht="12.75" x14ac:dyDescent="0.2">
      <c r="A2" s="7"/>
      <c r="B2" s="7"/>
      <c r="C2" s="8"/>
      <c r="D2" s="9"/>
      <c r="E2" s="8"/>
      <c r="F2" s="8"/>
      <c r="G2" s="7"/>
      <c r="H2" s="7"/>
      <c r="I2" s="9"/>
      <c r="J2" s="8"/>
      <c r="K2" s="8"/>
      <c r="L2" s="7"/>
      <c r="M2" s="7"/>
      <c r="N2" s="9"/>
      <c r="O2" s="7"/>
      <c r="P2" s="8"/>
      <c r="Q2" s="7"/>
      <c r="R2" s="7"/>
      <c r="S2" s="9"/>
      <c r="T2" s="7"/>
      <c r="U2" s="8"/>
      <c r="V2" s="7"/>
      <c r="W2" s="7"/>
      <c r="X2" s="9"/>
      <c r="Y2" s="7"/>
      <c r="Z2" s="8"/>
      <c r="AA2" s="7"/>
      <c r="AB2" s="7"/>
      <c r="AC2" s="9"/>
      <c r="AD2" s="7"/>
      <c r="AE2" s="8"/>
      <c r="AF2" s="7"/>
      <c r="AG2" s="7"/>
      <c r="AH2" s="9"/>
      <c r="AI2" s="7"/>
      <c r="AJ2" s="8"/>
      <c r="AK2" s="7"/>
      <c r="AL2" s="7"/>
      <c r="AM2" s="9"/>
      <c r="AN2" s="7"/>
      <c r="AO2" s="8"/>
      <c r="AP2" s="7"/>
      <c r="AQ2" s="7"/>
      <c r="AR2" s="9"/>
      <c r="AS2" s="7"/>
      <c r="AT2" s="8"/>
      <c r="AU2" s="85"/>
      <c r="AV2" s="7"/>
      <c r="AW2" s="9"/>
      <c r="AX2" s="7"/>
      <c r="AY2" s="8"/>
      <c r="AZ2" s="7"/>
      <c r="BA2" s="7"/>
      <c r="BB2" s="9"/>
      <c r="BC2" s="7"/>
      <c r="BD2" s="8"/>
      <c r="BE2" s="7"/>
      <c r="BF2" s="7"/>
      <c r="BG2" s="9"/>
      <c r="BH2" s="7"/>
      <c r="BI2" s="8"/>
      <c r="BJ2" s="7"/>
      <c r="BK2" s="7"/>
      <c r="BL2" s="9"/>
      <c r="BM2" s="7"/>
      <c r="BN2" s="8"/>
      <c r="BO2" s="7"/>
      <c r="BP2" s="7"/>
      <c r="BQ2" s="9"/>
      <c r="BR2" s="7"/>
      <c r="BS2" s="8"/>
      <c r="BT2" s="7"/>
      <c r="BU2" s="7"/>
      <c r="BV2" s="9"/>
      <c r="BW2" s="7"/>
      <c r="BX2" s="8"/>
      <c r="BY2" s="7"/>
      <c r="BZ2" s="7"/>
      <c r="CA2" s="9"/>
      <c r="CB2" s="7"/>
      <c r="CC2" s="8"/>
      <c r="CD2" s="7"/>
      <c r="CE2" s="7"/>
      <c r="CF2" s="9"/>
      <c r="CG2" s="7"/>
      <c r="CH2" s="8"/>
      <c r="CI2" s="7"/>
      <c r="CJ2" s="7"/>
      <c r="CK2" s="9"/>
      <c r="CL2" s="7"/>
      <c r="CM2" s="8"/>
      <c r="CN2" s="7"/>
      <c r="CO2" s="7"/>
      <c r="CP2" s="9"/>
      <c r="CQ2" s="7"/>
      <c r="CR2" s="10"/>
      <c r="CS2" s="7"/>
      <c r="CT2" s="7"/>
    </row>
    <row r="3" spans="1:98" ht="12.75" x14ac:dyDescent="0.2">
      <c r="A3" s="7"/>
      <c r="B3" s="7"/>
      <c r="C3" s="8"/>
      <c r="D3" s="9"/>
      <c r="E3" s="8"/>
      <c r="F3" s="8"/>
      <c r="G3" s="7"/>
      <c r="H3" s="7"/>
      <c r="I3" s="9"/>
      <c r="J3" s="8"/>
      <c r="K3" s="8"/>
      <c r="L3" s="7"/>
      <c r="M3" s="7"/>
      <c r="N3" s="9"/>
      <c r="O3" s="7"/>
      <c r="P3" s="8"/>
      <c r="Q3" s="7"/>
      <c r="R3" s="7"/>
      <c r="S3" s="9"/>
      <c r="T3" s="7"/>
      <c r="U3" s="8"/>
      <c r="V3" s="7"/>
      <c r="W3" s="7"/>
      <c r="X3" s="9"/>
      <c r="Y3" s="7"/>
      <c r="Z3" s="8"/>
      <c r="AA3" s="7"/>
      <c r="AB3" s="7"/>
      <c r="AC3" s="9"/>
      <c r="AD3" s="7"/>
      <c r="AE3" s="8"/>
      <c r="AF3" s="7"/>
      <c r="AG3" s="7"/>
      <c r="AH3" s="9"/>
      <c r="AI3" s="7"/>
      <c r="AJ3" s="8"/>
      <c r="AK3" s="7"/>
      <c r="AL3" s="7"/>
      <c r="AM3" s="9"/>
      <c r="AN3" s="7"/>
      <c r="AO3" s="8"/>
      <c r="AP3" s="7"/>
      <c r="AQ3" s="7"/>
      <c r="AR3" s="9"/>
      <c r="AS3" s="7"/>
      <c r="AT3" s="8"/>
      <c r="AU3" s="85"/>
      <c r="AV3" s="7"/>
      <c r="AW3" s="9"/>
      <c r="AX3" s="7"/>
      <c r="AY3" s="8"/>
      <c r="AZ3" s="7"/>
      <c r="BA3" s="7"/>
      <c r="BB3" s="9"/>
      <c r="BC3" s="7"/>
      <c r="BD3" s="8"/>
      <c r="BE3" s="7"/>
      <c r="BF3" s="7"/>
      <c r="BG3" s="9"/>
      <c r="BH3" s="7"/>
      <c r="BI3" s="8"/>
      <c r="BJ3" s="7"/>
      <c r="BK3" s="7"/>
      <c r="BL3" s="9"/>
      <c r="BM3" s="7"/>
      <c r="BN3" s="8"/>
      <c r="BO3" s="7"/>
      <c r="BP3" s="7"/>
      <c r="BQ3" s="9"/>
      <c r="BR3" s="7"/>
      <c r="BS3" s="8"/>
      <c r="BT3" s="7"/>
      <c r="BU3" s="7"/>
      <c r="BV3" s="9"/>
      <c r="BW3" s="7"/>
      <c r="BX3" s="8"/>
      <c r="BY3" s="7"/>
      <c r="BZ3" s="7"/>
      <c r="CA3" s="9"/>
      <c r="CB3" s="7"/>
      <c r="CC3" s="8"/>
      <c r="CD3" s="7"/>
      <c r="CE3" s="7"/>
      <c r="CF3" s="9"/>
      <c r="CG3" s="7"/>
      <c r="CH3" s="8"/>
      <c r="CI3" s="7"/>
      <c r="CJ3" s="7"/>
      <c r="CK3" s="9"/>
      <c r="CL3" s="7"/>
      <c r="CM3" s="8"/>
      <c r="CN3" s="7"/>
      <c r="CO3" s="7"/>
      <c r="CP3" s="9"/>
      <c r="CQ3" s="7"/>
      <c r="CR3" s="10"/>
      <c r="CS3" s="7"/>
      <c r="CT3" s="7"/>
    </row>
    <row r="4" spans="1:98" ht="12.75" x14ac:dyDescent="0.2">
      <c r="A4" s="11"/>
      <c r="B4" s="11"/>
      <c r="C4" s="11"/>
      <c r="D4" s="9"/>
      <c r="E4" s="8"/>
      <c r="F4" s="8"/>
      <c r="G4" s="7"/>
      <c r="H4" s="7"/>
      <c r="I4" s="9"/>
      <c r="J4" s="8"/>
      <c r="K4" s="8"/>
      <c r="L4" s="7"/>
      <c r="M4" s="7"/>
      <c r="N4" s="9"/>
      <c r="O4" s="7"/>
      <c r="P4" s="8"/>
      <c r="Q4" s="7"/>
      <c r="R4" s="7"/>
      <c r="S4" s="9"/>
      <c r="T4" s="7"/>
      <c r="U4" s="8"/>
      <c r="V4" s="7"/>
      <c r="W4" s="7"/>
      <c r="X4" s="9"/>
      <c r="Y4" s="7"/>
      <c r="Z4" s="8"/>
      <c r="AA4" s="7"/>
      <c r="AB4" s="7"/>
      <c r="AC4" s="9"/>
      <c r="AD4" s="7"/>
      <c r="AE4" s="8"/>
      <c r="AF4" s="7"/>
      <c r="AG4" s="7"/>
      <c r="AH4" s="9"/>
      <c r="AI4" s="7"/>
      <c r="AJ4" s="8"/>
      <c r="AK4" s="7"/>
      <c r="AL4" s="7"/>
      <c r="AM4" s="9"/>
      <c r="AN4" s="7"/>
      <c r="AO4" s="8"/>
      <c r="AP4" s="7"/>
      <c r="AQ4" s="7"/>
      <c r="AR4" s="9"/>
      <c r="AS4" s="7"/>
      <c r="AT4" s="8"/>
      <c r="AU4" s="85"/>
      <c r="AV4" s="7"/>
      <c r="AW4" s="9"/>
      <c r="AX4" s="7"/>
      <c r="AY4" s="8"/>
      <c r="AZ4" s="7"/>
      <c r="BA4" s="7"/>
      <c r="BB4" s="9"/>
      <c r="BC4" s="7"/>
      <c r="BD4" s="8"/>
      <c r="BE4" s="7"/>
      <c r="BF4" s="7"/>
      <c r="BG4" s="9"/>
      <c r="BH4" s="7"/>
      <c r="BI4" s="8"/>
      <c r="BJ4" s="7"/>
      <c r="BK4" s="7"/>
      <c r="BL4" s="9"/>
      <c r="BM4" s="7"/>
      <c r="BN4" s="8"/>
      <c r="BO4" s="7"/>
      <c r="BP4" s="7"/>
      <c r="BQ4" s="9"/>
      <c r="BR4" s="7"/>
      <c r="BS4" s="8"/>
      <c r="BT4" s="7"/>
      <c r="BU4" s="7"/>
      <c r="BV4" s="9"/>
      <c r="BW4" s="7"/>
      <c r="BX4" s="8"/>
      <c r="BY4" s="7"/>
      <c r="BZ4" s="7"/>
      <c r="CA4" s="9"/>
      <c r="CB4" s="7"/>
      <c r="CC4" s="8"/>
      <c r="CD4" s="7"/>
      <c r="CE4" s="7"/>
      <c r="CF4" s="9"/>
      <c r="CG4" s="7"/>
      <c r="CH4" s="8"/>
      <c r="CI4" s="7"/>
      <c r="CJ4" s="7"/>
      <c r="CK4" s="9"/>
      <c r="CL4" s="7"/>
      <c r="CM4" s="8"/>
      <c r="CN4" s="7"/>
      <c r="CO4" s="7"/>
      <c r="CP4" s="9"/>
      <c r="CQ4" s="7"/>
      <c r="CR4" s="10"/>
      <c r="CS4" s="7"/>
      <c r="CT4" s="7"/>
    </row>
    <row r="5" spans="1:98" ht="15.75" customHeight="1" x14ac:dyDescent="0.25">
      <c r="A5" s="179" t="s">
        <v>304</v>
      </c>
      <c r="B5" s="147"/>
      <c r="C5" s="147"/>
      <c r="D5" s="9"/>
      <c r="E5" s="8"/>
      <c r="F5" s="8"/>
      <c r="G5" s="7"/>
      <c r="H5" s="7"/>
      <c r="I5" s="9"/>
      <c r="J5" s="8"/>
      <c r="K5" s="8"/>
      <c r="L5" s="7"/>
      <c r="M5" s="7"/>
      <c r="N5" s="9"/>
      <c r="O5" s="7"/>
      <c r="P5" s="8"/>
      <c r="Q5" s="7"/>
      <c r="R5" s="7"/>
      <c r="S5" s="9"/>
      <c r="T5" s="7"/>
      <c r="U5" s="8"/>
      <c r="V5" s="7"/>
      <c r="W5" s="7"/>
      <c r="X5" s="9"/>
      <c r="Y5" s="7"/>
      <c r="Z5" s="8"/>
      <c r="AA5" s="7"/>
      <c r="AB5" s="7"/>
      <c r="AC5" s="9"/>
      <c r="AD5" s="7"/>
      <c r="AE5" s="8"/>
      <c r="AF5" s="7"/>
      <c r="AG5" s="7"/>
      <c r="AH5" s="9"/>
      <c r="AI5" s="7"/>
      <c r="AJ5" s="8"/>
      <c r="AK5" s="7"/>
      <c r="AL5" s="7"/>
      <c r="AM5" s="9"/>
      <c r="AN5" s="7"/>
      <c r="AO5" s="8"/>
      <c r="AP5" s="7"/>
      <c r="AQ5" s="7"/>
      <c r="AR5" s="9"/>
      <c r="AS5" s="7"/>
      <c r="AT5" s="8"/>
      <c r="AU5" s="85"/>
      <c r="AV5" s="7"/>
      <c r="AW5" s="9"/>
      <c r="AX5" s="7"/>
      <c r="AY5" s="8"/>
      <c r="AZ5" s="7"/>
      <c r="BA5" s="7"/>
      <c r="BB5" s="9"/>
      <c r="BC5" s="7"/>
      <c r="BD5" s="8"/>
      <c r="BE5" s="7"/>
      <c r="BF5" s="7"/>
      <c r="BG5" s="9"/>
      <c r="BH5" s="7"/>
      <c r="BI5" s="8"/>
      <c r="BJ5" s="7"/>
      <c r="BK5" s="7"/>
      <c r="BL5" s="9"/>
      <c r="BM5" s="7"/>
      <c r="BN5" s="8"/>
      <c r="BO5" s="7"/>
      <c r="BP5" s="7"/>
      <c r="BQ5" s="9"/>
      <c r="BR5" s="7"/>
      <c r="BS5" s="8"/>
      <c r="BT5" s="7"/>
      <c r="BU5" s="7"/>
      <c r="BV5" s="9"/>
      <c r="BW5" s="7"/>
      <c r="BX5" s="8"/>
      <c r="BY5" s="7"/>
      <c r="BZ5" s="7"/>
      <c r="CA5" s="9"/>
      <c r="CB5" s="7"/>
      <c r="CC5" s="8"/>
      <c r="CD5" s="7"/>
      <c r="CE5" s="7"/>
      <c r="CF5" s="9"/>
      <c r="CG5" s="7"/>
      <c r="CH5" s="8"/>
      <c r="CI5" s="7"/>
      <c r="CJ5" s="7"/>
      <c r="CK5" s="9"/>
      <c r="CL5" s="7"/>
      <c r="CM5" s="8"/>
      <c r="CN5" s="7"/>
      <c r="CO5" s="7"/>
      <c r="CP5" s="9"/>
      <c r="CQ5" s="7"/>
      <c r="CR5" s="10"/>
      <c r="CS5" s="7"/>
      <c r="CT5" s="7"/>
    </row>
    <row r="6" spans="1:98" ht="12.75" x14ac:dyDescent="0.2">
      <c r="A6" s="7"/>
      <c r="B6" s="7"/>
      <c r="C6" s="8"/>
      <c r="D6" s="9"/>
      <c r="E6" s="8"/>
      <c r="F6" s="8"/>
      <c r="G6" s="7"/>
      <c r="H6" s="7"/>
      <c r="I6" s="9"/>
      <c r="J6" s="8"/>
      <c r="K6" s="8"/>
      <c r="L6" s="7"/>
      <c r="M6" s="7"/>
      <c r="N6" s="9"/>
      <c r="O6" s="7"/>
      <c r="P6" s="8"/>
      <c r="Q6" s="7"/>
      <c r="R6" s="7"/>
      <c r="S6" s="9"/>
      <c r="T6" s="7"/>
      <c r="U6" s="8"/>
      <c r="V6" s="7"/>
      <c r="W6" s="7"/>
      <c r="X6" s="9"/>
      <c r="Y6" s="7"/>
      <c r="Z6" s="8"/>
      <c r="AA6" s="7"/>
      <c r="AB6" s="7"/>
      <c r="AC6" s="9"/>
      <c r="AD6" s="7"/>
      <c r="AE6" s="8"/>
      <c r="AF6" s="7"/>
      <c r="AG6" s="7"/>
      <c r="AH6" s="9"/>
      <c r="AI6" s="7"/>
      <c r="AJ6" s="8"/>
      <c r="AK6" s="7"/>
      <c r="AL6" s="7"/>
      <c r="AM6" s="9"/>
      <c r="AN6" s="7"/>
      <c r="AO6" s="8"/>
      <c r="AP6" s="7"/>
      <c r="AQ6" s="7"/>
      <c r="AR6" s="9"/>
      <c r="AS6" s="7"/>
      <c r="AT6" s="8"/>
      <c r="AU6" s="85"/>
      <c r="AV6" s="7"/>
      <c r="AW6" s="9"/>
      <c r="AX6" s="7"/>
      <c r="AY6" s="8"/>
      <c r="AZ6" s="7"/>
      <c r="BA6" s="7"/>
      <c r="BB6" s="9"/>
      <c r="BC6" s="7"/>
      <c r="BD6" s="8"/>
      <c r="BE6" s="7"/>
      <c r="BF6" s="7"/>
      <c r="BG6" s="9"/>
      <c r="BH6" s="7"/>
      <c r="BI6" s="8"/>
      <c r="BJ6" s="7"/>
      <c r="BK6" s="7"/>
      <c r="BL6" s="9"/>
      <c r="BM6" s="7"/>
      <c r="BN6" s="8"/>
      <c r="BO6" s="7"/>
      <c r="BP6" s="7"/>
      <c r="BQ6" s="9"/>
      <c r="BR6" s="7"/>
      <c r="BS6" s="8"/>
      <c r="BT6" s="7"/>
      <c r="BU6" s="7"/>
      <c r="BV6" s="9"/>
      <c r="BW6" s="7"/>
      <c r="BX6" s="8"/>
      <c r="BY6" s="7"/>
      <c r="BZ6" s="7"/>
      <c r="CA6" s="9"/>
      <c r="CB6" s="7"/>
      <c r="CC6" s="8"/>
      <c r="CD6" s="7"/>
      <c r="CE6" s="7"/>
      <c r="CF6" s="9"/>
      <c r="CG6" s="7"/>
      <c r="CH6" s="8"/>
      <c r="CI6" s="7"/>
      <c r="CJ6" s="7"/>
      <c r="CK6" s="9"/>
      <c r="CL6" s="7"/>
      <c r="CM6" s="8"/>
      <c r="CN6" s="7"/>
      <c r="CO6" s="7"/>
      <c r="CP6" s="9"/>
      <c r="CQ6" s="7"/>
      <c r="CR6" s="10"/>
      <c r="CS6" s="7"/>
      <c r="CT6" s="7"/>
    </row>
    <row r="7" spans="1:98" ht="12.75" x14ac:dyDescent="0.2">
      <c r="A7" s="173" t="s">
        <v>707</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2"/>
      <c r="AN7" s="155">
        <v>8</v>
      </c>
      <c r="AO7" s="153"/>
      <c r="AP7" s="153"/>
      <c r="AQ7" s="154"/>
      <c r="AR7" s="12"/>
      <c r="AS7" s="166">
        <v>9</v>
      </c>
      <c r="AT7" s="153"/>
      <c r="AU7" s="153"/>
      <c r="AV7" s="154"/>
      <c r="AW7" s="12"/>
      <c r="AX7" s="160">
        <v>10</v>
      </c>
      <c r="AY7" s="153"/>
      <c r="AZ7" s="153"/>
      <c r="BA7" s="154"/>
      <c r="BB7" s="12"/>
      <c r="BC7" s="157">
        <v>11</v>
      </c>
      <c r="BD7" s="153"/>
      <c r="BE7" s="153"/>
      <c r="BF7" s="154"/>
      <c r="BG7" s="12"/>
      <c r="BH7" s="158">
        <v>12</v>
      </c>
      <c r="BI7" s="153"/>
      <c r="BJ7" s="153"/>
      <c r="BK7" s="154"/>
      <c r="BL7" s="12"/>
      <c r="BM7" s="159">
        <v>13</v>
      </c>
      <c r="BN7" s="153"/>
      <c r="BO7" s="153"/>
      <c r="BP7" s="154"/>
      <c r="BQ7" s="12"/>
      <c r="BR7" s="156">
        <v>14</v>
      </c>
      <c r="BS7" s="153"/>
      <c r="BT7" s="153"/>
      <c r="BU7" s="154"/>
      <c r="BV7" s="12"/>
      <c r="BW7" s="160">
        <v>15</v>
      </c>
      <c r="BX7" s="153"/>
      <c r="BY7" s="153"/>
      <c r="BZ7" s="154"/>
      <c r="CA7" s="12"/>
      <c r="CB7" s="155">
        <v>16</v>
      </c>
      <c r="CC7" s="153"/>
      <c r="CD7" s="153"/>
      <c r="CE7" s="154"/>
      <c r="CF7" s="12"/>
      <c r="CG7" s="156">
        <v>17</v>
      </c>
      <c r="CH7" s="153"/>
      <c r="CI7" s="153"/>
      <c r="CJ7" s="154"/>
      <c r="CK7" s="12"/>
      <c r="CL7" s="159">
        <v>18</v>
      </c>
      <c r="CM7" s="153"/>
      <c r="CN7" s="153"/>
      <c r="CO7" s="154"/>
      <c r="CP7" s="12"/>
      <c r="CQ7" s="13"/>
      <c r="CR7" s="14"/>
      <c r="CS7" s="36"/>
      <c r="CT7" s="13"/>
    </row>
    <row r="8" spans="1:98" ht="18" customHeight="1" x14ac:dyDescent="0.2">
      <c r="A8" s="177" t="s">
        <v>1</v>
      </c>
      <c r="B8" s="178"/>
      <c r="C8" s="178"/>
      <c r="D8" s="12"/>
      <c r="E8" s="169"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2"/>
      <c r="AN8" s="155" t="s">
        <v>39</v>
      </c>
      <c r="AO8" s="153"/>
      <c r="AP8" s="153"/>
      <c r="AQ8" s="154"/>
      <c r="AR8" s="12"/>
      <c r="AS8" s="166" t="s">
        <v>40</v>
      </c>
      <c r="AT8" s="153"/>
      <c r="AU8" s="153"/>
      <c r="AV8" s="154"/>
      <c r="AW8" s="12"/>
      <c r="AX8" s="160" t="s">
        <v>3</v>
      </c>
      <c r="AY8" s="153"/>
      <c r="AZ8" s="153"/>
      <c r="BA8" s="154"/>
      <c r="BB8" s="12"/>
      <c r="BC8" s="157" t="s">
        <v>4</v>
      </c>
      <c r="BD8" s="153"/>
      <c r="BE8" s="153"/>
      <c r="BF8" s="154"/>
      <c r="BG8" s="12"/>
      <c r="BH8" s="158" t="s">
        <v>5</v>
      </c>
      <c r="BI8" s="153"/>
      <c r="BJ8" s="153"/>
      <c r="BK8" s="154"/>
      <c r="BL8" s="12"/>
      <c r="BM8" s="159" t="s">
        <v>6</v>
      </c>
      <c r="BN8" s="153"/>
      <c r="BO8" s="153"/>
      <c r="BP8" s="154"/>
      <c r="BQ8" s="12"/>
      <c r="BR8" s="156" t="s">
        <v>7</v>
      </c>
      <c r="BS8" s="153"/>
      <c r="BT8" s="153"/>
      <c r="BU8" s="154"/>
      <c r="BV8" s="12"/>
      <c r="BW8" s="160" t="s">
        <v>8</v>
      </c>
      <c r="BX8" s="153"/>
      <c r="BY8" s="153"/>
      <c r="BZ8" s="154"/>
      <c r="CA8" s="12"/>
      <c r="CB8" s="155" t="s">
        <v>9</v>
      </c>
      <c r="CC8" s="153"/>
      <c r="CD8" s="153"/>
      <c r="CE8" s="154"/>
      <c r="CF8" s="12"/>
      <c r="CG8" s="156" t="s">
        <v>10</v>
      </c>
      <c r="CH8" s="153"/>
      <c r="CI8" s="153"/>
      <c r="CJ8" s="154"/>
      <c r="CK8" s="12"/>
      <c r="CL8" s="159" t="s">
        <v>11</v>
      </c>
      <c r="CM8" s="153"/>
      <c r="CN8" s="153"/>
      <c r="CO8" s="154"/>
      <c r="CP8" s="12"/>
      <c r="CQ8" s="161" t="s">
        <v>12</v>
      </c>
      <c r="CR8" s="161" t="s">
        <v>13</v>
      </c>
      <c r="CS8" s="174" t="s">
        <v>14</v>
      </c>
      <c r="CT8" s="161" t="s">
        <v>15</v>
      </c>
    </row>
    <row r="9" spans="1:98" ht="32.25" customHeight="1" x14ac:dyDescent="0.2">
      <c r="A9" s="15" t="s">
        <v>16</v>
      </c>
      <c r="B9" s="15" t="s">
        <v>17</v>
      </c>
      <c r="C9" s="15" t="s">
        <v>18</v>
      </c>
      <c r="D9" s="16"/>
      <c r="E9" s="15" t="s">
        <v>19</v>
      </c>
      <c r="F9" s="15" t="s">
        <v>20</v>
      </c>
      <c r="G9" s="15" t="s">
        <v>21</v>
      </c>
      <c r="H9" s="15" t="s">
        <v>22</v>
      </c>
      <c r="I9" s="16"/>
      <c r="J9" s="15" t="s">
        <v>19</v>
      </c>
      <c r="K9" s="15" t="s">
        <v>20</v>
      </c>
      <c r="L9" s="15" t="s">
        <v>21</v>
      </c>
      <c r="M9" s="15" t="s">
        <v>22</v>
      </c>
      <c r="N9" s="16"/>
      <c r="O9" s="15" t="s">
        <v>19</v>
      </c>
      <c r="P9" s="15" t="s">
        <v>20</v>
      </c>
      <c r="Q9" s="15" t="s">
        <v>21</v>
      </c>
      <c r="R9" s="15" t="s">
        <v>22</v>
      </c>
      <c r="S9" s="16"/>
      <c r="T9" s="15" t="s">
        <v>19</v>
      </c>
      <c r="U9" s="15" t="s">
        <v>20</v>
      </c>
      <c r="V9" s="15" t="s">
        <v>21</v>
      </c>
      <c r="W9" s="15" t="s">
        <v>22</v>
      </c>
      <c r="X9" s="16"/>
      <c r="Y9" s="15" t="s">
        <v>19</v>
      </c>
      <c r="Z9" s="15" t="s">
        <v>20</v>
      </c>
      <c r="AA9" s="15" t="s">
        <v>21</v>
      </c>
      <c r="AB9" s="15" t="s">
        <v>22</v>
      </c>
      <c r="AC9" s="16"/>
      <c r="AD9" s="15" t="s">
        <v>19</v>
      </c>
      <c r="AE9" s="15" t="s">
        <v>20</v>
      </c>
      <c r="AF9" s="15" t="s">
        <v>21</v>
      </c>
      <c r="AG9" s="15" t="s">
        <v>22</v>
      </c>
      <c r="AH9" s="16"/>
      <c r="AI9" s="15" t="s">
        <v>19</v>
      </c>
      <c r="AJ9" s="15" t="s">
        <v>20</v>
      </c>
      <c r="AK9" s="15" t="s">
        <v>21</v>
      </c>
      <c r="AL9" s="15" t="s">
        <v>22</v>
      </c>
      <c r="AM9" s="16"/>
      <c r="AN9" s="15" t="s">
        <v>19</v>
      </c>
      <c r="AO9" s="15" t="s">
        <v>20</v>
      </c>
      <c r="AP9" s="15" t="s">
        <v>21</v>
      </c>
      <c r="AQ9" s="15" t="s">
        <v>22</v>
      </c>
      <c r="AR9" s="16"/>
      <c r="AS9" s="15" t="s">
        <v>19</v>
      </c>
      <c r="AT9" s="15" t="s">
        <v>20</v>
      </c>
      <c r="AU9" s="86" t="s">
        <v>21</v>
      </c>
      <c r="AV9" s="15" t="s">
        <v>22</v>
      </c>
      <c r="AW9" s="16"/>
      <c r="AX9" s="15" t="s">
        <v>19</v>
      </c>
      <c r="AY9" s="15" t="s">
        <v>20</v>
      </c>
      <c r="AZ9" s="15" t="s">
        <v>21</v>
      </c>
      <c r="BA9" s="15" t="s">
        <v>22</v>
      </c>
      <c r="BB9" s="16"/>
      <c r="BC9" s="15" t="s">
        <v>19</v>
      </c>
      <c r="BD9" s="15" t="s">
        <v>20</v>
      </c>
      <c r="BE9" s="15" t="s">
        <v>21</v>
      </c>
      <c r="BF9" s="15" t="s">
        <v>22</v>
      </c>
      <c r="BG9" s="16"/>
      <c r="BH9" s="15" t="s">
        <v>19</v>
      </c>
      <c r="BI9" s="15" t="s">
        <v>20</v>
      </c>
      <c r="BJ9" s="15" t="s">
        <v>21</v>
      </c>
      <c r="BK9" s="15" t="s">
        <v>22</v>
      </c>
      <c r="BL9" s="16"/>
      <c r="BM9" s="15" t="s">
        <v>19</v>
      </c>
      <c r="BN9" s="15" t="s">
        <v>20</v>
      </c>
      <c r="BO9" s="15" t="s">
        <v>21</v>
      </c>
      <c r="BP9" s="15" t="s">
        <v>22</v>
      </c>
      <c r="BQ9" s="16"/>
      <c r="BR9" s="15" t="s">
        <v>19</v>
      </c>
      <c r="BS9" s="15" t="s">
        <v>20</v>
      </c>
      <c r="BT9" s="15" t="s">
        <v>21</v>
      </c>
      <c r="BU9" s="15" t="s">
        <v>22</v>
      </c>
      <c r="BV9" s="16"/>
      <c r="BW9" s="15" t="s">
        <v>19</v>
      </c>
      <c r="BX9" s="15" t="s">
        <v>20</v>
      </c>
      <c r="BY9" s="15" t="s">
        <v>21</v>
      </c>
      <c r="BZ9" s="15" t="s">
        <v>22</v>
      </c>
      <c r="CA9" s="16"/>
      <c r="CB9" s="15" t="s">
        <v>19</v>
      </c>
      <c r="CC9" s="15" t="s">
        <v>20</v>
      </c>
      <c r="CD9" s="15" t="s">
        <v>21</v>
      </c>
      <c r="CE9" s="15" t="s">
        <v>22</v>
      </c>
      <c r="CF9" s="16"/>
      <c r="CG9" s="15" t="s">
        <v>19</v>
      </c>
      <c r="CH9" s="15" t="s">
        <v>20</v>
      </c>
      <c r="CI9" s="15" t="s">
        <v>21</v>
      </c>
      <c r="CJ9" s="15" t="s">
        <v>22</v>
      </c>
      <c r="CK9" s="16"/>
      <c r="CL9" s="15" t="s">
        <v>19</v>
      </c>
      <c r="CM9" s="15" t="s">
        <v>20</v>
      </c>
      <c r="CN9" s="15" t="s">
        <v>21</v>
      </c>
      <c r="CO9" s="15" t="s">
        <v>22</v>
      </c>
      <c r="CP9" s="16"/>
      <c r="CQ9" s="162"/>
      <c r="CR9" s="162"/>
      <c r="CS9" s="162"/>
      <c r="CT9" s="162"/>
    </row>
    <row r="10" spans="1:98" ht="12.75" x14ac:dyDescent="0.2">
      <c r="A10" s="39" t="s">
        <v>27</v>
      </c>
      <c r="B10" s="19" t="s">
        <v>93</v>
      </c>
      <c r="C10" s="20" t="s">
        <v>91</v>
      </c>
      <c r="D10" s="21"/>
      <c r="E10" s="83" t="s">
        <v>327</v>
      </c>
      <c r="F10" s="22"/>
      <c r="G10" s="25"/>
      <c r="H10" s="24"/>
      <c r="I10" s="21"/>
      <c r="J10" s="83" t="s">
        <v>327</v>
      </c>
      <c r="K10" s="22"/>
      <c r="L10" s="25"/>
      <c r="M10" s="24"/>
      <c r="N10" s="21"/>
      <c r="O10" s="83" t="s">
        <v>327</v>
      </c>
      <c r="P10" s="22"/>
      <c r="Q10" s="25"/>
      <c r="R10" s="24"/>
      <c r="S10" s="21"/>
      <c r="T10" s="83" t="s">
        <v>327</v>
      </c>
      <c r="U10" s="22"/>
      <c r="V10" s="25"/>
      <c r="W10" s="24"/>
      <c r="X10" s="21"/>
      <c r="Y10" s="83" t="s">
        <v>327</v>
      </c>
      <c r="Z10" s="22"/>
      <c r="AA10" s="25"/>
      <c r="AB10" s="24"/>
      <c r="AC10" s="21"/>
      <c r="AD10" s="83" t="s">
        <v>327</v>
      </c>
      <c r="AE10" s="22"/>
      <c r="AF10" s="25"/>
      <c r="AG10" s="24"/>
      <c r="AH10" s="21"/>
      <c r="AI10" s="83" t="s">
        <v>327</v>
      </c>
      <c r="AJ10" s="79">
        <v>45000</v>
      </c>
      <c r="AK10" s="25">
        <v>8.9700000000000006</v>
      </c>
      <c r="AL10" s="24">
        <f t="shared" ref="AL10:AL34" si="0">AK10*AJ10</f>
        <v>403650</v>
      </c>
      <c r="AM10" s="21"/>
      <c r="AN10" s="83" t="s">
        <v>327</v>
      </c>
      <c r="AO10" s="79">
        <v>35000</v>
      </c>
      <c r="AP10" s="25">
        <v>8.9700000000000006</v>
      </c>
      <c r="AQ10" s="24">
        <f t="shared" ref="AQ10:AQ16" si="1">AP10*AO10</f>
        <v>313950</v>
      </c>
      <c r="AR10" s="21"/>
      <c r="AS10" s="83" t="s">
        <v>327</v>
      </c>
      <c r="AT10" s="79">
        <v>110000</v>
      </c>
      <c r="AU10" s="87">
        <v>8.9700000000000006</v>
      </c>
      <c r="AV10" s="24">
        <f t="shared" ref="AV10:AV34" si="2">AU10*AT10</f>
        <v>986700.00000000012</v>
      </c>
      <c r="AW10" s="21"/>
      <c r="AX10" s="24"/>
      <c r="AY10" s="23"/>
      <c r="AZ10" s="24"/>
      <c r="BA10" s="24">
        <f t="shared" ref="BA10:BA34" si="3">AZ10*AY10</f>
        <v>0</v>
      </c>
      <c r="BB10" s="21"/>
      <c r="BC10" s="24"/>
      <c r="BD10" s="23"/>
      <c r="BE10" s="24"/>
      <c r="BF10" s="24">
        <f t="shared" ref="BF10:BF34" si="4">BE10*BD10</f>
        <v>0</v>
      </c>
      <c r="BG10" s="21"/>
      <c r="BH10" s="24"/>
      <c r="BI10" s="23"/>
      <c r="BJ10" s="24"/>
      <c r="BK10" s="24">
        <f t="shared" ref="BK10:BK34" si="5">BJ10*BI10</f>
        <v>0</v>
      </c>
      <c r="BL10" s="21"/>
      <c r="BM10" s="24"/>
      <c r="BN10" s="23"/>
      <c r="BO10" s="24"/>
      <c r="BP10" s="24">
        <f t="shared" ref="BP10:BP34" si="6">BO10*BN10</f>
        <v>0</v>
      </c>
      <c r="BQ10" s="21"/>
      <c r="BR10" s="24"/>
      <c r="BS10" s="23"/>
      <c r="BT10" s="24"/>
      <c r="BU10" s="24">
        <f t="shared" ref="BU10:BU34" si="7">BT10*BS10</f>
        <v>0</v>
      </c>
      <c r="BV10" s="21"/>
      <c r="BW10" s="24"/>
      <c r="BX10" s="23"/>
      <c r="BY10" s="24"/>
      <c r="BZ10" s="24">
        <f t="shared" ref="BZ10:BZ34" si="8">BY10*BX10</f>
        <v>0</v>
      </c>
      <c r="CA10" s="21"/>
      <c r="CB10" s="24"/>
      <c r="CC10" s="23"/>
      <c r="CD10" s="24"/>
      <c r="CE10" s="24">
        <f t="shared" ref="CE10:CE34" si="9">CD10*CC10</f>
        <v>0</v>
      </c>
      <c r="CF10" s="21"/>
      <c r="CG10" s="24"/>
      <c r="CH10" s="23"/>
      <c r="CI10" s="24"/>
      <c r="CJ10" s="24">
        <f t="shared" ref="CJ10:CJ34" si="10">CI10*CH10</f>
        <v>0</v>
      </c>
      <c r="CK10" s="21"/>
      <c r="CL10" s="24"/>
      <c r="CM10" s="23"/>
      <c r="CN10" s="24"/>
      <c r="CO10" s="24">
        <f t="shared" ref="CO10:CO34" si="11">CN10*CM10</f>
        <v>0</v>
      </c>
      <c r="CP10" s="21"/>
      <c r="CQ10" s="24">
        <f>SUM(CM10+CH10+CC10+BX10+BS10+BN10+BI10+BD10+AY10+AT10++AO10+AJ10+AE10+Z10+U10+P10+K10+F10)</f>
        <v>190000</v>
      </c>
      <c r="CR10" s="24"/>
      <c r="CS10" s="24">
        <f>SUM(CO10+CJ10+CE10+BZ10+BU10+BP10+BK10+BF10+BA10+AV10++AQ10+AL10+AG10+AB10+W10+R10+M10+H10)</f>
        <v>1704300</v>
      </c>
      <c r="CT10" s="83" t="s">
        <v>327</v>
      </c>
    </row>
    <row r="11" spans="1:98" ht="12.75" x14ac:dyDescent="0.2">
      <c r="A11" s="39" t="s">
        <v>27</v>
      </c>
      <c r="B11" s="19" t="s">
        <v>94</v>
      </c>
      <c r="C11" s="20" t="s">
        <v>91</v>
      </c>
      <c r="D11" s="21"/>
      <c r="E11" s="83" t="s">
        <v>327</v>
      </c>
      <c r="F11" s="90"/>
      <c r="G11" s="87"/>
      <c r="H11" s="87"/>
      <c r="I11" s="91"/>
      <c r="J11" s="92" t="s">
        <v>327</v>
      </c>
      <c r="K11" s="90"/>
      <c r="L11" s="87"/>
      <c r="M11" s="87"/>
      <c r="N11" s="91"/>
      <c r="O11" s="92" t="s">
        <v>327</v>
      </c>
      <c r="P11" s="90"/>
      <c r="Q11" s="87"/>
      <c r="R11" s="87"/>
      <c r="S11" s="91"/>
      <c r="T11" s="92" t="s">
        <v>327</v>
      </c>
      <c r="U11" s="90"/>
      <c r="V11" s="87"/>
      <c r="W11" s="87"/>
      <c r="X11" s="91"/>
      <c r="Y11" s="92" t="s">
        <v>327</v>
      </c>
      <c r="Z11" s="90">
        <v>50000</v>
      </c>
      <c r="AA11" s="87">
        <v>6.07</v>
      </c>
      <c r="AB11" s="87">
        <f t="shared" ref="AB11:AB34" si="12">AA11*Z11</f>
        <v>303500</v>
      </c>
      <c r="AC11" s="91"/>
      <c r="AD11" s="92" t="s">
        <v>327</v>
      </c>
      <c r="AE11" s="90"/>
      <c r="AF11" s="87"/>
      <c r="AG11" s="87"/>
      <c r="AH11" s="91"/>
      <c r="AI11" s="92" t="s">
        <v>327</v>
      </c>
      <c r="AJ11" s="90">
        <v>55000</v>
      </c>
      <c r="AK11" s="87">
        <v>6.07</v>
      </c>
      <c r="AL11" s="87">
        <f t="shared" si="0"/>
        <v>333850</v>
      </c>
      <c r="AM11" s="91"/>
      <c r="AN11" s="92" t="s">
        <v>327</v>
      </c>
      <c r="AO11" s="90">
        <v>35000</v>
      </c>
      <c r="AP11" s="87">
        <v>6.07</v>
      </c>
      <c r="AQ11" s="87">
        <f t="shared" si="1"/>
        <v>212450</v>
      </c>
      <c r="AR11" s="91"/>
      <c r="AS11" s="92" t="s">
        <v>327</v>
      </c>
      <c r="AT11" s="90">
        <v>150000</v>
      </c>
      <c r="AU11" s="87">
        <v>6.07</v>
      </c>
      <c r="AV11" s="87">
        <f t="shared" si="2"/>
        <v>910500</v>
      </c>
      <c r="AW11" s="91"/>
      <c r="AX11" s="87"/>
      <c r="AY11" s="90"/>
      <c r="AZ11" s="87"/>
      <c r="BA11" s="87">
        <f t="shared" si="3"/>
        <v>0</v>
      </c>
      <c r="BB11" s="91"/>
      <c r="BC11" s="90"/>
      <c r="BD11" s="90"/>
      <c r="BE11" s="87"/>
      <c r="BF11" s="87">
        <f t="shared" si="4"/>
        <v>0</v>
      </c>
      <c r="BG11" s="91"/>
      <c r="BH11" s="87"/>
      <c r="BI11" s="90"/>
      <c r="BJ11" s="87"/>
      <c r="BK11" s="87">
        <f t="shared" si="5"/>
        <v>0</v>
      </c>
      <c r="BL11" s="91"/>
      <c r="BM11" s="87"/>
      <c r="BN11" s="90"/>
      <c r="BO11" s="87"/>
      <c r="BP11" s="87">
        <f t="shared" si="6"/>
        <v>0</v>
      </c>
      <c r="BQ11" s="91"/>
      <c r="BR11" s="87"/>
      <c r="BS11" s="90"/>
      <c r="BT11" s="87"/>
      <c r="BU11" s="87">
        <f t="shared" si="7"/>
        <v>0</v>
      </c>
      <c r="BV11" s="91"/>
      <c r="BW11" s="87"/>
      <c r="BX11" s="90"/>
      <c r="BY11" s="87"/>
      <c r="BZ11" s="87">
        <f t="shared" si="8"/>
        <v>0</v>
      </c>
      <c r="CA11" s="91"/>
      <c r="CB11" s="87"/>
      <c r="CC11" s="90"/>
      <c r="CD11" s="87"/>
      <c r="CE11" s="87">
        <f t="shared" si="9"/>
        <v>0</v>
      </c>
      <c r="CF11" s="91"/>
      <c r="CG11" s="87"/>
      <c r="CH11" s="90"/>
      <c r="CI11" s="87"/>
      <c r="CJ11" s="87">
        <f t="shared" si="10"/>
        <v>0</v>
      </c>
      <c r="CK11" s="91"/>
      <c r="CL11" s="87"/>
      <c r="CM11" s="90"/>
      <c r="CN11" s="87"/>
      <c r="CO11" s="87">
        <f t="shared" si="11"/>
        <v>0</v>
      </c>
      <c r="CP11" s="91"/>
      <c r="CQ11" s="87">
        <f t="shared" ref="CQ11:CQ34" si="13">SUM(CM11+CH11+CC11+BX11+BS11+BN11+BI11+BD11+AY11+AT11++AO11+AJ11+AE11+Z11+U11+P11+K11+F11)</f>
        <v>290000</v>
      </c>
      <c r="CR11" s="87"/>
      <c r="CS11" s="87">
        <f t="shared" ref="CS11:CS34" si="14">SUM(CO11+CJ11+CE11+BZ11+BU11+BP11+BK11+BF11+BA11+AV11++AQ11+AL11+AG11+AB11+W11+R11+M11+H11)</f>
        <v>1760300</v>
      </c>
      <c r="CT11" s="83" t="s">
        <v>327</v>
      </c>
    </row>
    <row r="12" spans="1:98" ht="12.75" x14ac:dyDescent="0.2">
      <c r="A12" s="39" t="s">
        <v>27</v>
      </c>
      <c r="B12" s="19" t="s">
        <v>95</v>
      </c>
      <c r="C12" s="20" t="s">
        <v>91</v>
      </c>
      <c r="D12" s="21"/>
      <c r="E12" s="83" t="s">
        <v>327</v>
      </c>
      <c r="F12" s="90">
        <v>5000</v>
      </c>
      <c r="G12" s="87">
        <v>6.17</v>
      </c>
      <c r="H12" s="87">
        <f t="shared" ref="H12" si="15">G12*F12</f>
        <v>30850</v>
      </c>
      <c r="I12" s="91"/>
      <c r="J12" s="92" t="s">
        <v>327</v>
      </c>
      <c r="K12" s="90">
        <v>5000</v>
      </c>
      <c r="L12" s="87">
        <v>6.17</v>
      </c>
      <c r="M12" s="87">
        <f t="shared" ref="M12" si="16">L12*K12</f>
        <v>30850</v>
      </c>
      <c r="N12" s="91"/>
      <c r="O12" s="92" t="s">
        <v>327</v>
      </c>
      <c r="P12" s="90">
        <v>7000</v>
      </c>
      <c r="Q12" s="87">
        <v>6.17</v>
      </c>
      <c r="R12" s="87">
        <f t="shared" ref="R12" si="17">Q12*P12</f>
        <v>43190</v>
      </c>
      <c r="S12" s="91"/>
      <c r="T12" s="92" t="s">
        <v>327</v>
      </c>
      <c r="U12" s="90">
        <v>3000</v>
      </c>
      <c r="V12" s="87">
        <v>6.17</v>
      </c>
      <c r="W12" s="87">
        <f t="shared" ref="W12:W34" si="18">V12*U12</f>
        <v>18510</v>
      </c>
      <c r="X12" s="91"/>
      <c r="Y12" s="92" t="s">
        <v>327</v>
      </c>
      <c r="Z12" s="90">
        <v>40000</v>
      </c>
      <c r="AA12" s="87">
        <v>6.17</v>
      </c>
      <c r="AB12" s="87">
        <f t="shared" si="12"/>
        <v>246800</v>
      </c>
      <c r="AC12" s="91"/>
      <c r="AD12" s="92" t="s">
        <v>327</v>
      </c>
      <c r="AE12" s="90">
        <v>3000</v>
      </c>
      <c r="AF12" s="87">
        <v>6.17</v>
      </c>
      <c r="AG12" s="87">
        <f t="shared" ref="AG12:AG34" si="19">AF12*AE12</f>
        <v>18510</v>
      </c>
      <c r="AH12" s="91"/>
      <c r="AI12" s="92" t="s">
        <v>327</v>
      </c>
      <c r="AJ12" s="90">
        <v>12000</v>
      </c>
      <c r="AK12" s="87">
        <v>6.17</v>
      </c>
      <c r="AL12" s="87">
        <f t="shared" si="0"/>
        <v>74040</v>
      </c>
      <c r="AM12" s="91"/>
      <c r="AN12" s="92" t="s">
        <v>327</v>
      </c>
      <c r="AO12" s="90">
        <v>20000</v>
      </c>
      <c r="AP12" s="87">
        <v>6.17</v>
      </c>
      <c r="AQ12" s="87">
        <f t="shared" si="1"/>
        <v>123400</v>
      </c>
      <c r="AR12" s="91"/>
      <c r="AS12" s="92" t="s">
        <v>327</v>
      </c>
      <c r="AT12" s="90">
        <v>10000</v>
      </c>
      <c r="AU12" s="87">
        <v>6.17</v>
      </c>
      <c r="AV12" s="87">
        <f t="shared" si="2"/>
        <v>61700</v>
      </c>
      <c r="AW12" s="91"/>
      <c r="AX12" s="87"/>
      <c r="AY12" s="90"/>
      <c r="AZ12" s="87"/>
      <c r="BA12" s="87">
        <f t="shared" si="3"/>
        <v>0</v>
      </c>
      <c r="BB12" s="91"/>
      <c r="BC12" s="87"/>
      <c r="BD12" s="90"/>
      <c r="BE12" s="87"/>
      <c r="BF12" s="87">
        <f t="shared" si="4"/>
        <v>0</v>
      </c>
      <c r="BG12" s="91"/>
      <c r="BH12" s="87"/>
      <c r="BI12" s="90"/>
      <c r="BJ12" s="87"/>
      <c r="BK12" s="87">
        <f t="shared" si="5"/>
        <v>0</v>
      </c>
      <c r="BL12" s="91"/>
      <c r="BM12" s="87"/>
      <c r="BN12" s="90"/>
      <c r="BO12" s="87"/>
      <c r="BP12" s="87">
        <f t="shared" si="6"/>
        <v>0</v>
      </c>
      <c r="BQ12" s="91"/>
      <c r="BR12" s="87"/>
      <c r="BS12" s="90"/>
      <c r="BT12" s="87"/>
      <c r="BU12" s="87">
        <f t="shared" si="7"/>
        <v>0</v>
      </c>
      <c r="BV12" s="91"/>
      <c r="BW12" s="87"/>
      <c r="BX12" s="90"/>
      <c r="BY12" s="87"/>
      <c r="BZ12" s="87">
        <f t="shared" si="8"/>
        <v>0</v>
      </c>
      <c r="CA12" s="91"/>
      <c r="CB12" s="87"/>
      <c r="CC12" s="90"/>
      <c r="CD12" s="87"/>
      <c r="CE12" s="87">
        <f t="shared" si="9"/>
        <v>0</v>
      </c>
      <c r="CF12" s="91"/>
      <c r="CG12" s="87"/>
      <c r="CH12" s="90"/>
      <c r="CI12" s="87"/>
      <c r="CJ12" s="87">
        <f t="shared" si="10"/>
        <v>0</v>
      </c>
      <c r="CK12" s="91"/>
      <c r="CL12" s="87"/>
      <c r="CM12" s="90"/>
      <c r="CN12" s="87"/>
      <c r="CO12" s="87">
        <f t="shared" si="11"/>
        <v>0</v>
      </c>
      <c r="CP12" s="91"/>
      <c r="CQ12" s="87">
        <f t="shared" si="13"/>
        <v>105000</v>
      </c>
      <c r="CR12" s="87"/>
      <c r="CS12" s="87">
        <f t="shared" si="14"/>
        <v>647850</v>
      </c>
      <c r="CT12" s="83" t="s">
        <v>327</v>
      </c>
    </row>
    <row r="13" spans="1:98" ht="22.5" x14ac:dyDescent="0.2">
      <c r="A13" s="39" t="s">
        <v>27</v>
      </c>
      <c r="B13" s="19" t="s">
        <v>96</v>
      </c>
      <c r="C13" s="20" t="s">
        <v>91</v>
      </c>
      <c r="D13" s="21"/>
      <c r="E13" s="83" t="s">
        <v>327</v>
      </c>
      <c r="F13" s="90"/>
      <c r="G13" s="87"/>
      <c r="H13" s="87"/>
      <c r="I13" s="91"/>
      <c r="J13" s="92" t="s">
        <v>327</v>
      </c>
      <c r="K13" s="90"/>
      <c r="L13" s="87"/>
      <c r="M13" s="87"/>
      <c r="N13" s="91"/>
      <c r="O13" s="92" t="s">
        <v>327</v>
      </c>
      <c r="P13" s="90"/>
      <c r="Q13" s="87"/>
      <c r="R13" s="87"/>
      <c r="S13" s="91"/>
      <c r="T13" s="92" t="s">
        <v>327</v>
      </c>
      <c r="U13" s="90"/>
      <c r="V13" s="87"/>
      <c r="W13" s="87"/>
      <c r="X13" s="91"/>
      <c r="Y13" s="92" t="s">
        <v>327</v>
      </c>
      <c r="Z13" s="90">
        <v>1000</v>
      </c>
      <c r="AA13" s="87">
        <v>3.95</v>
      </c>
      <c r="AB13" s="87">
        <f t="shared" si="12"/>
        <v>3950</v>
      </c>
      <c r="AC13" s="91"/>
      <c r="AD13" s="92" t="s">
        <v>327</v>
      </c>
      <c r="AE13" s="90"/>
      <c r="AF13" s="87"/>
      <c r="AG13" s="87"/>
      <c r="AH13" s="91"/>
      <c r="AI13" s="92" t="s">
        <v>327</v>
      </c>
      <c r="AJ13" s="90">
        <v>3000</v>
      </c>
      <c r="AK13" s="87">
        <v>3.95</v>
      </c>
      <c r="AL13" s="87">
        <f t="shared" si="0"/>
        <v>11850</v>
      </c>
      <c r="AM13" s="91"/>
      <c r="AN13" s="92" t="s">
        <v>327</v>
      </c>
      <c r="AO13" s="90">
        <v>2000</v>
      </c>
      <c r="AP13" s="87">
        <v>3.95</v>
      </c>
      <c r="AQ13" s="87">
        <f t="shared" si="1"/>
        <v>7900</v>
      </c>
      <c r="AR13" s="91"/>
      <c r="AS13" s="92" t="s">
        <v>327</v>
      </c>
      <c r="AT13" s="90">
        <v>10000</v>
      </c>
      <c r="AU13" s="87">
        <v>3.95</v>
      </c>
      <c r="AV13" s="87">
        <f t="shared" si="2"/>
        <v>39500</v>
      </c>
      <c r="AW13" s="91"/>
      <c r="AX13" s="87"/>
      <c r="AY13" s="90"/>
      <c r="AZ13" s="87"/>
      <c r="BA13" s="87">
        <f t="shared" si="3"/>
        <v>0</v>
      </c>
      <c r="BB13" s="91"/>
      <c r="BC13" s="87"/>
      <c r="BD13" s="90"/>
      <c r="BE13" s="87"/>
      <c r="BF13" s="87">
        <f t="shared" si="4"/>
        <v>0</v>
      </c>
      <c r="BG13" s="91"/>
      <c r="BH13" s="87"/>
      <c r="BI13" s="90"/>
      <c r="BJ13" s="87"/>
      <c r="BK13" s="87">
        <f t="shared" si="5"/>
        <v>0</v>
      </c>
      <c r="BL13" s="91"/>
      <c r="BM13" s="87"/>
      <c r="BN13" s="90"/>
      <c r="BO13" s="87"/>
      <c r="BP13" s="87">
        <f t="shared" si="6"/>
        <v>0</v>
      </c>
      <c r="BQ13" s="91"/>
      <c r="BR13" s="87"/>
      <c r="BS13" s="90"/>
      <c r="BT13" s="87"/>
      <c r="BU13" s="87">
        <f t="shared" si="7"/>
        <v>0</v>
      </c>
      <c r="BV13" s="91"/>
      <c r="BW13" s="87"/>
      <c r="BX13" s="90"/>
      <c r="BY13" s="87"/>
      <c r="BZ13" s="87">
        <f t="shared" si="8"/>
        <v>0</v>
      </c>
      <c r="CA13" s="91"/>
      <c r="CB13" s="87"/>
      <c r="CC13" s="90"/>
      <c r="CD13" s="87"/>
      <c r="CE13" s="87">
        <f t="shared" si="9"/>
        <v>0</v>
      </c>
      <c r="CF13" s="91"/>
      <c r="CG13" s="87"/>
      <c r="CH13" s="90"/>
      <c r="CI13" s="87"/>
      <c r="CJ13" s="87">
        <f t="shared" si="10"/>
        <v>0</v>
      </c>
      <c r="CK13" s="91"/>
      <c r="CL13" s="87"/>
      <c r="CM13" s="90"/>
      <c r="CN13" s="87"/>
      <c r="CO13" s="87">
        <f t="shared" si="11"/>
        <v>0</v>
      </c>
      <c r="CP13" s="91"/>
      <c r="CQ13" s="87">
        <f t="shared" si="13"/>
        <v>16000</v>
      </c>
      <c r="CR13" s="87"/>
      <c r="CS13" s="87">
        <f t="shared" si="14"/>
        <v>63200</v>
      </c>
      <c r="CT13" s="83" t="s">
        <v>327</v>
      </c>
    </row>
    <row r="14" spans="1:98" ht="12.75" x14ac:dyDescent="0.2">
      <c r="A14" s="39" t="s">
        <v>27</v>
      </c>
      <c r="B14" s="19" t="s">
        <v>306</v>
      </c>
      <c r="C14" s="84" t="s">
        <v>18</v>
      </c>
      <c r="D14" s="21"/>
      <c r="E14" s="83" t="s">
        <v>327</v>
      </c>
      <c r="F14" s="90"/>
      <c r="G14" s="87"/>
      <c r="H14" s="87"/>
      <c r="I14" s="91"/>
      <c r="J14" s="92" t="s">
        <v>327</v>
      </c>
      <c r="K14" s="90"/>
      <c r="L14" s="87"/>
      <c r="M14" s="87"/>
      <c r="N14" s="91"/>
      <c r="O14" s="92" t="s">
        <v>327</v>
      </c>
      <c r="P14" s="90"/>
      <c r="Q14" s="87"/>
      <c r="R14" s="87"/>
      <c r="S14" s="91"/>
      <c r="T14" s="92" t="s">
        <v>327</v>
      </c>
      <c r="U14" s="90">
        <v>12</v>
      </c>
      <c r="V14" s="87">
        <v>358</v>
      </c>
      <c r="W14" s="87">
        <f t="shared" si="18"/>
        <v>4296</v>
      </c>
      <c r="X14" s="91"/>
      <c r="Y14" s="92" t="s">
        <v>327</v>
      </c>
      <c r="Z14" s="90">
        <v>5</v>
      </c>
      <c r="AA14" s="87">
        <v>358</v>
      </c>
      <c r="AB14" s="87">
        <f t="shared" si="12"/>
        <v>1790</v>
      </c>
      <c r="AC14" s="91"/>
      <c r="AD14" s="92" t="s">
        <v>327</v>
      </c>
      <c r="AE14" s="90"/>
      <c r="AF14" s="87"/>
      <c r="AG14" s="87"/>
      <c r="AH14" s="91"/>
      <c r="AI14" s="92" t="s">
        <v>327</v>
      </c>
      <c r="AJ14" s="90"/>
      <c r="AK14" s="87"/>
      <c r="AL14" s="87"/>
      <c r="AM14" s="91"/>
      <c r="AN14" s="92" t="s">
        <v>327</v>
      </c>
      <c r="AO14" s="90"/>
      <c r="AP14" s="87"/>
      <c r="AQ14" s="87"/>
      <c r="AR14" s="91"/>
      <c r="AS14" s="92" t="s">
        <v>327</v>
      </c>
      <c r="AT14" s="90">
        <v>200</v>
      </c>
      <c r="AU14" s="87">
        <v>358</v>
      </c>
      <c r="AV14" s="87">
        <f t="shared" si="2"/>
        <v>71600</v>
      </c>
      <c r="AW14" s="91"/>
      <c r="AX14" s="87"/>
      <c r="AY14" s="90"/>
      <c r="AZ14" s="87"/>
      <c r="BA14" s="87">
        <f t="shared" si="3"/>
        <v>0</v>
      </c>
      <c r="BB14" s="91"/>
      <c r="BC14" s="87"/>
      <c r="BD14" s="90"/>
      <c r="BE14" s="87"/>
      <c r="BF14" s="87">
        <f t="shared" si="4"/>
        <v>0</v>
      </c>
      <c r="BG14" s="91"/>
      <c r="BH14" s="87"/>
      <c r="BI14" s="90"/>
      <c r="BJ14" s="87"/>
      <c r="BK14" s="87">
        <f t="shared" si="5"/>
        <v>0</v>
      </c>
      <c r="BL14" s="91"/>
      <c r="BM14" s="87"/>
      <c r="BN14" s="90"/>
      <c r="BO14" s="87"/>
      <c r="BP14" s="87">
        <f t="shared" si="6"/>
        <v>0</v>
      </c>
      <c r="BQ14" s="91"/>
      <c r="BR14" s="87"/>
      <c r="BS14" s="90"/>
      <c r="BT14" s="87"/>
      <c r="BU14" s="87">
        <f t="shared" si="7"/>
        <v>0</v>
      </c>
      <c r="BV14" s="91"/>
      <c r="BW14" s="87"/>
      <c r="BX14" s="90"/>
      <c r="BY14" s="87"/>
      <c r="BZ14" s="87">
        <f t="shared" si="8"/>
        <v>0</v>
      </c>
      <c r="CA14" s="91"/>
      <c r="CB14" s="87"/>
      <c r="CC14" s="90"/>
      <c r="CD14" s="87"/>
      <c r="CE14" s="87">
        <f t="shared" si="9"/>
        <v>0</v>
      </c>
      <c r="CF14" s="91"/>
      <c r="CG14" s="87"/>
      <c r="CH14" s="90"/>
      <c r="CI14" s="87"/>
      <c r="CJ14" s="87">
        <f t="shared" si="10"/>
        <v>0</v>
      </c>
      <c r="CK14" s="91"/>
      <c r="CL14" s="87"/>
      <c r="CM14" s="90"/>
      <c r="CN14" s="87"/>
      <c r="CO14" s="87">
        <f t="shared" si="11"/>
        <v>0</v>
      </c>
      <c r="CP14" s="91"/>
      <c r="CQ14" s="87">
        <f t="shared" si="13"/>
        <v>217</v>
      </c>
      <c r="CR14" s="87"/>
      <c r="CS14" s="87">
        <f t="shared" si="14"/>
        <v>77686</v>
      </c>
      <c r="CT14" s="83" t="s">
        <v>327</v>
      </c>
    </row>
    <row r="15" spans="1:98" ht="12.75" x14ac:dyDescent="0.2">
      <c r="A15" s="39" t="s">
        <v>27</v>
      </c>
      <c r="B15" s="19" t="s">
        <v>307</v>
      </c>
      <c r="C15" s="84" t="s">
        <v>18</v>
      </c>
      <c r="D15" s="21"/>
      <c r="E15" s="83" t="s">
        <v>327</v>
      </c>
      <c r="F15" s="90"/>
      <c r="G15" s="87"/>
      <c r="H15" s="87"/>
      <c r="I15" s="91"/>
      <c r="J15" s="92" t="s">
        <v>327</v>
      </c>
      <c r="K15" s="90"/>
      <c r="L15" s="87"/>
      <c r="M15" s="87"/>
      <c r="N15" s="91"/>
      <c r="O15" s="92" t="s">
        <v>327</v>
      </c>
      <c r="P15" s="90"/>
      <c r="Q15" s="87"/>
      <c r="R15" s="87"/>
      <c r="S15" s="91"/>
      <c r="T15" s="92" t="s">
        <v>327</v>
      </c>
      <c r="U15" s="90"/>
      <c r="V15" s="87"/>
      <c r="W15" s="87"/>
      <c r="X15" s="91"/>
      <c r="Y15" s="92" t="s">
        <v>327</v>
      </c>
      <c r="Z15" s="90"/>
      <c r="AA15" s="87"/>
      <c r="AB15" s="87"/>
      <c r="AC15" s="91"/>
      <c r="AD15" s="92" t="s">
        <v>327</v>
      </c>
      <c r="AE15" s="90"/>
      <c r="AF15" s="87"/>
      <c r="AG15" s="87"/>
      <c r="AH15" s="91"/>
      <c r="AI15" s="92" t="s">
        <v>327</v>
      </c>
      <c r="AJ15" s="90">
        <v>14</v>
      </c>
      <c r="AK15" s="87">
        <v>324</v>
      </c>
      <c r="AL15" s="87">
        <f t="shared" si="0"/>
        <v>4536</v>
      </c>
      <c r="AM15" s="91"/>
      <c r="AN15" s="92" t="s">
        <v>327</v>
      </c>
      <c r="AO15" s="90">
        <v>14</v>
      </c>
      <c r="AP15" s="87">
        <v>324</v>
      </c>
      <c r="AQ15" s="87">
        <f t="shared" si="1"/>
        <v>4536</v>
      </c>
      <c r="AR15" s="91"/>
      <c r="AS15" s="92" t="s">
        <v>327</v>
      </c>
      <c r="AT15" s="90">
        <v>200</v>
      </c>
      <c r="AU15" s="87">
        <v>324</v>
      </c>
      <c r="AV15" s="87">
        <f t="shared" si="2"/>
        <v>64800</v>
      </c>
      <c r="AW15" s="91"/>
      <c r="AX15" s="87"/>
      <c r="AY15" s="90"/>
      <c r="AZ15" s="87"/>
      <c r="BA15" s="87">
        <f t="shared" si="3"/>
        <v>0</v>
      </c>
      <c r="BB15" s="91"/>
      <c r="BC15" s="87"/>
      <c r="BD15" s="90"/>
      <c r="BE15" s="87"/>
      <c r="BF15" s="87">
        <f t="shared" si="4"/>
        <v>0</v>
      </c>
      <c r="BG15" s="91"/>
      <c r="BH15" s="87"/>
      <c r="BI15" s="90"/>
      <c r="BJ15" s="87"/>
      <c r="BK15" s="87">
        <f t="shared" si="5"/>
        <v>0</v>
      </c>
      <c r="BL15" s="91"/>
      <c r="BM15" s="87"/>
      <c r="BN15" s="90"/>
      <c r="BO15" s="87"/>
      <c r="BP15" s="87">
        <f t="shared" si="6"/>
        <v>0</v>
      </c>
      <c r="BQ15" s="91"/>
      <c r="BR15" s="87"/>
      <c r="BS15" s="90"/>
      <c r="BT15" s="87"/>
      <c r="BU15" s="87">
        <f t="shared" si="7"/>
        <v>0</v>
      </c>
      <c r="BV15" s="91"/>
      <c r="BW15" s="87"/>
      <c r="BX15" s="90"/>
      <c r="BY15" s="87"/>
      <c r="BZ15" s="87">
        <f t="shared" si="8"/>
        <v>0</v>
      </c>
      <c r="CA15" s="91"/>
      <c r="CB15" s="87"/>
      <c r="CC15" s="90"/>
      <c r="CD15" s="87"/>
      <c r="CE15" s="87">
        <f t="shared" si="9"/>
        <v>0</v>
      </c>
      <c r="CF15" s="91"/>
      <c r="CG15" s="87"/>
      <c r="CH15" s="90"/>
      <c r="CI15" s="87"/>
      <c r="CJ15" s="87">
        <f t="shared" si="10"/>
        <v>0</v>
      </c>
      <c r="CK15" s="91"/>
      <c r="CL15" s="87"/>
      <c r="CM15" s="90"/>
      <c r="CN15" s="87"/>
      <c r="CO15" s="87">
        <f t="shared" si="11"/>
        <v>0</v>
      </c>
      <c r="CP15" s="91"/>
      <c r="CQ15" s="87">
        <f t="shared" si="13"/>
        <v>228</v>
      </c>
      <c r="CR15" s="87"/>
      <c r="CS15" s="87">
        <f t="shared" si="14"/>
        <v>73872</v>
      </c>
      <c r="CT15" s="83" t="s">
        <v>327</v>
      </c>
    </row>
    <row r="16" spans="1:98" s="71" customFormat="1" ht="22.5" x14ac:dyDescent="0.2">
      <c r="A16" s="39" t="s">
        <v>27</v>
      </c>
      <c r="B16" s="19" t="s">
        <v>308</v>
      </c>
      <c r="C16" s="84" t="s">
        <v>18</v>
      </c>
      <c r="D16" s="21"/>
      <c r="E16" s="83" t="s">
        <v>327</v>
      </c>
      <c r="F16" s="90"/>
      <c r="G16" s="87"/>
      <c r="H16" s="87"/>
      <c r="I16" s="91"/>
      <c r="J16" s="92" t="s">
        <v>327</v>
      </c>
      <c r="K16" s="90"/>
      <c r="L16" s="87"/>
      <c r="M16" s="87"/>
      <c r="N16" s="91"/>
      <c r="O16" s="92" t="s">
        <v>327</v>
      </c>
      <c r="P16" s="90"/>
      <c r="Q16" s="87"/>
      <c r="R16" s="87"/>
      <c r="S16" s="91"/>
      <c r="T16" s="92" t="s">
        <v>327</v>
      </c>
      <c r="U16" s="90"/>
      <c r="V16" s="87"/>
      <c r="W16" s="87"/>
      <c r="X16" s="91"/>
      <c r="Y16" s="92" t="s">
        <v>327</v>
      </c>
      <c r="Z16" s="90"/>
      <c r="AA16" s="87"/>
      <c r="AB16" s="87"/>
      <c r="AC16" s="91"/>
      <c r="AD16" s="92" t="s">
        <v>327</v>
      </c>
      <c r="AE16" s="90"/>
      <c r="AF16" s="87"/>
      <c r="AG16" s="87"/>
      <c r="AH16" s="91"/>
      <c r="AI16" s="92" t="s">
        <v>327</v>
      </c>
      <c r="AJ16" s="90">
        <v>6</v>
      </c>
      <c r="AK16" s="87">
        <v>580</v>
      </c>
      <c r="AL16" s="87"/>
      <c r="AM16" s="91"/>
      <c r="AN16" s="92" t="s">
        <v>327</v>
      </c>
      <c r="AO16" s="90">
        <v>6</v>
      </c>
      <c r="AP16" s="87">
        <v>580</v>
      </c>
      <c r="AQ16" s="87">
        <f t="shared" si="1"/>
        <v>3480</v>
      </c>
      <c r="AR16" s="91"/>
      <c r="AS16" s="92" t="s">
        <v>327</v>
      </c>
      <c r="AT16" s="90">
        <v>200</v>
      </c>
      <c r="AU16" s="87">
        <v>580</v>
      </c>
      <c r="AV16" s="87">
        <f t="shared" si="2"/>
        <v>116000</v>
      </c>
      <c r="AW16" s="91"/>
      <c r="AX16" s="87"/>
      <c r="AY16" s="90"/>
      <c r="AZ16" s="87"/>
      <c r="BA16" s="87"/>
      <c r="BB16" s="91"/>
      <c r="BC16" s="87"/>
      <c r="BD16" s="90"/>
      <c r="BE16" s="87"/>
      <c r="BF16" s="87"/>
      <c r="BG16" s="91"/>
      <c r="BH16" s="87"/>
      <c r="BI16" s="90"/>
      <c r="BJ16" s="87"/>
      <c r="BK16" s="87"/>
      <c r="BL16" s="91"/>
      <c r="BM16" s="87"/>
      <c r="BN16" s="90"/>
      <c r="BO16" s="87"/>
      <c r="BP16" s="87"/>
      <c r="BQ16" s="91"/>
      <c r="BR16" s="87"/>
      <c r="BS16" s="90"/>
      <c r="BT16" s="87"/>
      <c r="BU16" s="87"/>
      <c r="BV16" s="91"/>
      <c r="BW16" s="87"/>
      <c r="BX16" s="90"/>
      <c r="BY16" s="87"/>
      <c r="BZ16" s="87"/>
      <c r="CA16" s="91"/>
      <c r="CB16" s="87"/>
      <c r="CC16" s="90"/>
      <c r="CD16" s="87"/>
      <c r="CE16" s="87"/>
      <c r="CF16" s="91"/>
      <c r="CG16" s="87"/>
      <c r="CH16" s="90"/>
      <c r="CI16" s="87"/>
      <c r="CJ16" s="87"/>
      <c r="CK16" s="91"/>
      <c r="CL16" s="87"/>
      <c r="CM16" s="90"/>
      <c r="CN16" s="87"/>
      <c r="CO16" s="87"/>
      <c r="CP16" s="91"/>
      <c r="CQ16" s="87">
        <f t="shared" si="13"/>
        <v>212</v>
      </c>
      <c r="CR16" s="87"/>
      <c r="CS16" s="87"/>
      <c r="CT16" s="83" t="s">
        <v>327</v>
      </c>
    </row>
    <row r="17" spans="1:98" ht="12.75" x14ac:dyDescent="0.2">
      <c r="A17" s="39" t="s">
        <v>27</v>
      </c>
      <c r="B17" s="80" t="s">
        <v>309</v>
      </c>
      <c r="C17" s="84" t="s">
        <v>18</v>
      </c>
      <c r="D17" s="21"/>
      <c r="E17" s="83" t="s">
        <v>327</v>
      </c>
      <c r="F17" s="90"/>
      <c r="G17" s="87"/>
      <c r="H17" s="87"/>
      <c r="I17" s="91"/>
      <c r="J17" s="92" t="s">
        <v>327</v>
      </c>
      <c r="K17" s="90"/>
      <c r="L17" s="87"/>
      <c r="M17" s="87"/>
      <c r="N17" s="91"/>
      <c r="O17" s="92" t="s">
        <v>327</v>
      </c>
      <c r="P17" s="90"/>
      <c r="Q17" s="87"/>
      <c r="R17" s="87"/>
      <c r="S17" s="91"/>
      <c r="T17" s="92" t="s">
        <v>327</v>
      </c>
      <c r="U17" s="90"/>
      <c r="V17" s="87"/>
      <c r="W17" s="87"/>
      <c r="X17" s="91"/>
      <c r="Y17" s="92" t="s">
        <v>327</v>
      </c>
      <c r="Z17" s="90"/>
      <c r="AA17" s="87"/>
      <c r="AB17" s="87"/>
      <c r="AC17" s="91"/>
      <c r="AD17" s="92" t="s">
        <v>327</v>
      </c>
      <c r="AE17" s="90"/>
      <c r="AF17" s="87"/>
      <c r="AG17" s="87"/>
      <c r="AH17" s="91"/>
      <c r="AI17" s="92" t="s">
        <v>327</v>
      </c>
      <c r="AJ17" s="90"/>
      <c r="AK17" s="87"/>
      <c r="AL17" s="87"/>
      <c r="AM17" s="91"/>
      <c r="AN17" s="92" t="s">
        <v>327</v>
      </c>
      <c r="AO17" s="90"/>
      <c r="AP17" s="87"/>
      <c r="AQ17" s="87"/>
      <c r="AR17" s="91"/>
      <c r="AS17" s="92" t="s">
        <v>327</v>
      </c>
      <c r="AT17" s="90">
        <v>100</v>
      </c>
      <c r="AU17" s="87">
        <v>267.89999999999998</v>
      </c>
      <c r="AV17" s="87">
        <f t="shared" si="2"/>
        <v>26789.999999999996</v>
      </c>
      <c r="AW17" s="91"/>
      <c r="AX17" s="87"/>
      <c r="AY17" s="90"/>
      <c r="AZ17" s="87"/>
      <c r="BA17" s="87">
        <f t="shared" si="3"/>
        <v>0</v>
      </c>
      <c r="BB17" s="91"/>
      <c r="BC17" s="87"/>
      <c r="BD17" s="90"/>
      <c r="BE17" s="87"/>
      <c r="BF17" s="87">
        <f t="shared" si="4"/>
        <v>0</v>
      </c>
      <c r="BG17" s="91"/>
      <c r="BH17" s="87"/>
      <c r="BI17" s="90"/>
      <c r="BJ17" s="87"/>
      <c r="BK17" s="87">
        <f t="shared" si="5"/>
        <v>0</v>
      </c>
      <c r="BL17" s="91"/>
      <c r="BM17" s="87"/>
      <c r="BN17" s="90"/>
      <c r="BO17" s="87"/>
      <c r="BP17" s="87">
        <f t="shared" si="6"/>
        <v>0</v>
      </c>
      <c r="BQ17" s="91"/>
      <c r="BR17" s="87"/>
      <c r="BS17" s="90"/>
      <c r="BT17" s="87"/>
      <c r="BU17" s="87">
        <f t="shared" si="7"/>
        <v>0</v>
      </c>
      <c r="BV17" s="91"/>
      <c r="BW17" s="87"/>
      <c r="BX17" s="90"/>
      <c r="BY17" s="87"/>
      <c r="BZ17" s="87">
        <f t="shared" si="8"/>
        <v>0</v>
      </c>
      <c r="CA17" s="91"/>
      <c r="CB17" s="87"/>
      <c r="CC17" s="90"/>
      <c r="CD17" s="87"/>
      <c r="CE17" s="87">
        <f t="shared" si="9"/>
        <v>0</v>
      </c>
      <c r="CF17" s="91"/>
      <c r="CG17" s="87"/>
      <c r="CH17" s="90"/>
      <c r="CI17" s="87"/>
      <c r="CJ17" s="87">
        <f t="shared" si="10"/>
        <v>0</v>
      </c>
      <c r="CK17" s="91"/>
      <c r="CL17" s="87"/>
      <c r="CM17" s="90"/>
      <c r="CN17" s="87"/>
      <c r="CO17" s="87">
        <f t="shared" si="11"/>
        <v>0</v>
      </c>
      <c r="CP17" s="91"/>
      <c r="CQ17" s="87">
        <f t="shared" si="13"/>
        <v>100</v>
      </c>
      <c r="CR17" s="87"/>
      <c r="CS17" s="87">
        <f t="shared" si="14"/>
        <v>26789.999999999996</v>
      </c>
      <c r="CT17" s="83" t="s">
        <v>327</v>
      </c>
    </row>
    <row r="18" spans="1:98" s="71" customFormat="1" ht="22.5" x14ac:dyDescent="0.2">
      <c r="A18" s="39" t="s">
        <v>27</v>
      </c>
      <c r="B18" s="19" t="s">
        <v>310</v>
      </c>
      <c r="C18" s="84" t="s">
        <v>18</v>
      </c>
      <c r="D18" s="21"/>
      <c r="E18" s="83" t="s">
        <v>327</v>
      </c>
      <c r="F18" s="90"/>
      <c r="G18" s="87"/>
      <c r="H18" s="87"/>
      <c r="I18" s="91"/>
      <c r="J18" s="92" t="s">
        <v>327</v>
      </c>
      <c r="K18" s="90"/>
      <c r="L18" s="87"/>
      <c r="M18" s="87"/>
      <c r="N18" s="91"/>
      <c r="O18" s="92" t="s">
        <v>327</v>
      </c>
      <c r="P18" s="90"/>
      <c r="Q18" s="87"/>
      <c r="R18" s="87"/>
      <c r="S18" s="91"/>
      <c r="T18" s="92" t="s">
        <v>327</v>
      </c>
      <c r="U18" s="90"/>
      <c r="V18" s="87"/>
      <c r="W18" s="87"/>
      <c r="X18" s="91"/>
      <c r="Y18" s="92" t="s">
        <v>327</v>
      </c>
      <c r="Z18" s="90"/>
      <c r="AA18" s="87"/>
      <c r="AB18" s="87"/>
      <c r="AC18" s="91"/>
      <c r="AD18" s="92" t="s">
        <v>327</v>
      </c>
      <c r="AE18" s="90"/>
      <c r="AF18" s="87"/>
      <c r="AG18" s="87"/>
      <c r="AH18" s="91"/>
      <c r="AI18" s="92" t="s">
        <v>327</v>
      </c>
      <c r="AJ18" s="90"/>
      <c r="AK18" s="87"/>
      <c r="AL18" s="87"/>
      <c r="AM18" s="91"/>
      <c r="AN18" s="92" t="s">
        <v>327</v>
      </c>
      <c r="AO18" s="90"/>
      <c r="AP18" s="87"/>
      <c r="AQ18" s="87"/>
      <c r="AR18" s="91"/>
      <c r="AS18" s="92" t="s">
        <v>327</v>
      </c>
      <c r="AT18" s="90">
        <v>100</v>
      </c>
      <c r="AU18" s="87">
        <v>268.89999999999998</v>
      </c>
      <c r="AV18" s="87">
        <f t="shared" si="2"/>
        <v>26889.999999999996</v>
      </c>
      <c r="AW18" s="91"/>
      <c r="AX18" s="87"/>
      <c r="AY18" s="90"/>
      <c r="AZ18" s="87"/>
      <c r="BA18" s="87"/>
      <c r="BB18" s="91"/>
      <c r="BC18" s="87"/>
      <c r="BD18" s="90"/>
      <c r="BE18" s="87"/>
      <c r="BF18" s="87"/>
      <c r="BG18" s="91"/>
      <c r="BH18" s="87"/>
      <c r="BI18" s="90"/>
      <c r="BJ18" s="87"/>
      <c r="BK18" s="87"/>
      <c r="BL18" s="91"/>
      <c r="BM18" s="87"/>
      <c r="BN18" s="90"/>
      <c r="BO18" s="87"/>
      <c r="BP18" s="87"/>
      <c r="BQ18" s="91"/>
      <c r="BR18" s="87"/>
      <c r="BS18" s="90"/>
      <c r="BT18" s="87"/>
      <c r="BU18" s="87"/>
      <c r="BV18" s="91"/>
      <c r="BW18" s="87"/>
      <c r="BX18" s="90"/>
      <c r="BY18" s="87"/>
      <c r="BZ18" s="87"/>
      <c r="CA18" s="91"/>
      <c r="CB18" s="87"/>
      <c r="CC18" s="90"/>
      <c r="CD18" s="87"/>
      <c r="CE18" s="87"/>
      <c r="CF18" s="91"/>
      <c r="CG18" s="87"/>
      <c r="CH18" s="90"/>
      <c r="CI18" s="87"/>
      <c r="CJ18" s="87"/>
      <c r="CK18" s="91"/>
      <c r="CL18" s="87"/>
      <c r="CM18" s="90"/>
      <c r="CN18" s="87"/>
      <c r="CO18" s="87"/>
      <c r="CP18" s="91"/>
      <c r="CQ18" s="87">
        <f t="shared" si="13"/>
        <v>100</v>
      </c>
      <c r="CR18" s="87"/>
      <c r="CS18" s="87">
        <f t="shared" si="14"/>
        <v>26889.999999999996</v>
      </c>
      <c r="CT18" s="83" t="s">
        <v>327</v>
      </c>
    </row>
    <row r="19" spans="1:98" s="71" customFormat="1" ht="22.5" x14ac:dyDescent="0.2">
      <c r="A19" s="39" t="s">
        <v>27</v>
      </c>
      <c r="B19" s="19" t="s">
        <v>311</v>
      </c>
      <c r="C19" s="84" t="s">
        <v>18</v>
      </c>
      <c r="D19" s="21"/>
      <c r="E19" s="83" t="s">
        <v>327</v>
      </c>
      <c r="F19" s="90"/>
      <c r="G19" s="87"/>
      <c r="H19" s="87"/>
      <c r="I19" s="91"/>
      <c r="J19" s="92" t="s">
        <v>327</v>
      </c>
      <c r="K19" s="90"/>
      <c r="L19" s="87"/>
      <c r="M19" s="87"/>
      <c r="N19" s="91"/>
      <c r="O19" s="92" t="s">
        <v>327</v>
      </c>
      <c r="P19" s="90"/>
      <c r="Q19" s="87"/>
      <c r="R19" s="87"/>
      <c r="S19" s="91"/>
      <c r="T19" s="92" t="s">
        <v>327</v>
      </c>
      <c r="U19" s="90"/>
      <c r="V19" s="87"/>
      <c r="W19" s="87"/>
      <c r="X19" s="91"/>
      <c r="Y19" s="92" t="s">
        <v>327</v>
      </c>
      <c r="Z19" s="90"/>
      <c r="AA19" s="87"/>
      <c r="AB19" s="87"/>
      <c r="AC19" s="91"/>
      <c r="AD19" s="92" t="s">
        <v>327</v>
      </c>
      <c r="AE19" s="90"/>
      <c r="AF19" s="87"/>
      <c r="AG19" s="87"/>
      <c r="AH19" s="91"/>
      <c r="AI19" s="92" t="s">
        <v>327</v>
      </c>
      <c r="AJ19" s="90"/>
      <c r="AK19" s="87"/>
      <c r="AL19" s="87"/>
      <c r="AM19" s="91"/>
      <c r="AN19" s="92" t="s">
        <v>327</v>
      </c>
      <c r="AO19" s="90"/>
      <c r="AP19" s="87"/>
      <c r="AQ19" s="87"/>
      <c r="AR19" s="91"/>
      <c r="AS19" s="92" t="s">
        <v>327</v>
      </c>
      <c r="AT19" s="90">
        <v>300</v>
      </c>
      <c r="AU19" s="87">
        <v>185.9</v>
      </c>
      <c r="AV19" s="87">
        <f t="shared" si="2"/>
        <v>55770</v>
      </c>
      <c r="AW19" s="91"/>
      <c r="AX19" s="87"/>
      <c r="AY19" s="90"/>
      <c r="AZ19" s="87"/>
      <c r="BA19" s="87"/>
      <c r="BB19" s="91"/>
      <c r="BC19" s="87"/>
      <c r="BD19" s="90"/>
      <c r="BE19" s="87"/>
      <c r="BF19" s="87"/>
      <c r="BG19" s="91"/>
      <c r="BH19" s="87"/>
      <c r="BI19" s="90"/>
      <c r="BJ19" s="87"/>
      <c r="BK19" s="87"/>
      <c r="BL19" s="91"/>
      <c r="BM19" s="87"/>
      <c r="BN19" s="90"/>
      <c r="BO19" s="87"/>
      <c r="BP19" s="87"/>
      <c r="BQ19" s="91"/>
      <c r="BR19" s="87"/>
      <c r="BS19" s="90"/>
      <c r="BT19" s="87"/>
      <c r="BU19" s="87"/>
      <c r="BV19" s="91"/>
      <c r="BW19" s="87"/>
      <c r="BX19" s="90"/>
      <c r="BY19" s="87"/>
      <c r="BZ19" s="87"/>
      <c r="CA19" s="91"/>
      <c r="CB19" s="87"/>
      <c r="CC19" s="90"/>
      <c r="CD19" s="87"/>
      <c r="CE19" s="87"/>
      <c r="CF19" s="91"/>
      <c r="CG19" s="87"/>
      <c r="CH19" s="90"/>
      <c r="CI19" s="87"/>
      <c r="CJ19" s="87"/>
      <c r="CK19" s="91"/>
      <c r="CL19" s="87"/>
      <c r="CM19" s="90"/>
      <c r="CN19" s="87"/>
      <c r="CO19" s="87"/>
      <c r="CP19" s="91"/>
      <c r="CQ19" s="87">
        <f t="shared" si="13"/>
        <v>300</v>
      </c>
      <c r="CR19" s="87"/>
      <c r="CS19" s="87">
        <f t="shared" si="14"/>
        <v>55770</v>
      </c>
      <c r="CT19" s="83" t="s">
        <v>327</v>
      </c>
    </row>
    <row r="20" spans="1:98" s="71" customFormat="1" ht="22.5" x14ac:dyDescent="0.2">
      <c r="A20" s="39" t="s">
        <v>27</v>
      </c>
      <c r="B20" s="19" t="s">
        <v>312</v>
      </c>
      <c r="C20" s="84" t="s">
        <v>18</v>
      </c>
      <c r="D20" s="21"/>
      <c r="E20" s="83" t="s">
        <v>327</v>
      </c>
      <c r="F20" s="90"/>
      <c r="G20" s="87"/>
      <c r="H20" s="87"/>
      <c r="I20" s="91"/>
      <c r="J20" s="92" t="s">
        <v>327</v>
      </c>
      <c r="K20" s="90"/>
      <c r="L20" s="87"/>
      <c r="M20" s="87"/>
      <c r="N20" s="91"/>
      <c r="O20" s="92" t="s">
        <v>327</v>
      </c>
      <c r="P20" s="90"/>
      <c r="Q20" s="87"/>
      <c r="R20" s="87"/>
      <c r="S20" s="91"/>
      <c r="T20" s="92" t="s">
        <v>327</v>
      </c>
      <c r="U20" s="90"/>
      <c r="V20" s="87"/>
      <c r="W20" s="87"/>
      <c r="X20" s="91"/>
      <c r="Y20" s="92" t="s">
        <v>327</v>
      </c>
      <c r="Z20" s="90"/>
      <c r="AA20" s="87"/>
      <c r="AB20" s="87"/>
      <c r="AC20" s="91"/>
      <c r="AD20" s="92" t="s">
        <v>327</v>
      </c>
      <c r="AE20" s="90"/>
      <c r="AF20" s="87"/>
      <c r="AG20" s="87"/>
      <c r="AH20" s="91"/>
      <c r="AI20" s="92" t="s">
        <v>327</v>
      </c>
      <c r="AJ20" s="90"/>
      <c r="AK20" s="87"/>
      <c r="AL20" s="87"/>
      <c r="AM20" s="91"/>
      <c r="AN20" s="92" t="s">
        <v>327</v>
      </c>
      <c r="AO20" s="90"/>
      <c r="AP20" s="87"/>
      <c r="AQ20" s="87"/>
      <c r="AR20" s="91"/>
      <c r="AS20" s="92" t="s">
        <v>327</v>
      </c>
      <c r="AT20" s="90"/>
      <c r="AU20" s="87"/>
      <c r="AV20" s="87"/>
      <c r="AW20" s="91"/>
      <c r="AX20" s="87"/>
      <c r="AY20" s="90"/>
      <c r="AZ20" s="87"/>
      <c r="BA20" s="87"/>
      <c r="BB20" s="91"/>
      <c r="BC20" s="87"/>
      <c r="BD20" s="90"/>
      <c r="BE20" s="87"/>
      <c r="BF20" s="87"/>
      <c r="BG20" s="91"/>
      <c r="BH20" s="87"/>
      <c r="BI20" s="90"/>
      <c r="BJ20" s="87"/>
      <c r="BK20" s="87"/>
      <c r="BL20" s="91"/>
      <c r="BM20" s="87"/>
      <c r="BN20" s="90"/>
      <c r="BO20" s="87"/>
      <c r="BP20" s="87"/>
      <c r="BQ20" s="91"/>
      <c r="BR20" s="87"/>
      <c r="BS20" s="90"/>
      <c r="BT20" s="87"/>
      <c r="BU20" s="87"/>
      <c r="BV20" s="91"/>
      <c r="BW20" s="87"/>
      <c r="BX20" s="90"/>
      <c r="BY20" s="87"/>
      <c r="BZ20" s="87"/>
      <c r="CA20" s="91"/>
      <c r="CB20" s="87"/>
      <c r="CC20" s="90"/>
      <c r="CD20" s="87"/>
      <c r="CE20" s="87"/>
      <c r="CF20" s="91"/>
      <c r="CG20" s="87"/>
      <c r="CH20" s="90"/>
      <c r="CI20" s="87"/>
      <c r="CJ20" s="87"/>
      <c r="CK20" s="91"/>
      <c r="CL20" s="87"/>
      <c r="CM20" s="90"/>
      <c r="CN20" s="87"/>
      <c r="CO20" s="87"/>
      <c r="CP20" s="91"/>
      <c r="CQ20" s="87"/>
      <c r="CR20" s="87"/>
      <c r="CS20" s="87">
        <f t="shared" si="14"/>
        <v>0</v>
      </c>
      <c r="CT20" s="83" t="s">
        <v>327</v>
      </c>
    </row>
    <row r="21" spans="1:98" s="71" customFormat="1" ht="22.5" x14ac:dyDescent="0.2">
      <c r="A21" s="39" t="s">
        <v>27</v>
      </c>
      <c r="B21" s="19" t="s">
        <v>313</v>
      </c>
      <c r="C21" s="84" t="s">
        <v>18</v>
      </c>
      <c r="D21" s="21"/>
      <c r="E21" s="83" t="s">
        <v>327</v>
      </c>
      <c r="F21" s="90"/>
      <c r="G21" s="87"/>
      <c r="H21" s="87"/>
      <c r="I21" s="91"/>
      <c r="J21" s="92" t="s">
        <v>327</v>
      </c>
      <c r="K21" s="90"/>
      <c r="L21" s="87"/>
      <c r="M21" s="87"/>
      <c r="N21" s="91"/>
      <c r="O21" s="92" t="s">
        <v>327</v>
      </c>
      <c r="P21" s="90"/>
      <c r="Q21" s="87"/>
      <c r="R21" s="87"/>
      <c r="S21" s="91"/>
      <c r="T21" s="92" t="s">
        <v>327</v>
      </c>
      <c r="U21" s="90"/>
      <c r="V21" s="87"/>
      <c r="W21" s="87"/>
      <c r="X21" s="91"/>
      <c r="Y21" s="92" t="s">
        <v>327</v>
      </c>
      <c r="Z21" s="90"/>
      <c r="AA21" s="87"/>
      <c r="AB21" s="87"/>
      <c r="AC21" s="91"/>
      <c r="AD21" s="92" t="s">
        <v>327</v>
      </c>
      <c r="AE21" s="90"/>
      <c r="AF21" s="87"/>
      <c r="AG21" s="87"/>
      <c r="AH21" s="91"/>
      <c r="AI21" s="92" t="s">
        <v>327</v>
      </c>
      <c r="AJ21" s="90"/>
      <c r="AK21" s="87"/>
      <c r="AL21" s="87"/>
      <c r="AM21" s="91"/>
      <c r="AN21" s="92" t="s">
        <v>327</v>
      </c>
      <c r="AO21" s="90"/>
      <c r="AP21" s="87"/>
      <c r="AQ21" s="87"/>
      <c r="AR21" s="91"/>
      <c r="AS21" s="92" t="s">
        <v>327</v>
      </c>
      <c r="AT21" s="90">
        <v>300</v>
      </c>
      <c r="AU21" s="87">
        <v>298.89</v>
      </c>
      <c r="AV21" s="87"/>
      <c r="AW21" s="91"/>
      <c r="AX21" s="87"/>
      <c r="AY21" s="90"/>
      <c r="AZ21" s="87"/>
      <c r="BA21" s="87"/>
      <c r="BB21" s="91"/>
      <c r="BC21" s="87"/>
      <c r="BD21" s="90"/>
      <c r="BE21" s="87"/>
      <c r="BF21" s="87"/>
      <c r="BG21" s="91"/>
      <c r="BH21" s="87"/>
      <c r="BI21" s="90"/>
      <c r="BJ21" s="87"/>
      <c r="BK21" s="87"/>
      <c r="BL21" s="91"/>
      <c r="BM21" s="87"/>
      <c r="BN21" s="90"/>
      <c r="BO21" s="87"/>
      <c r="BP21" s="87"/>
      <c r="BQ21" s="91"/>
      <c r="BR21" s="87"/>
      <c r="BS21" s="90"/>
      <c r="BT21" s="87"/>
      <c r="BU21" s="87"/>
      <c r="BV21" s="91"/>
      <c r="BW21" s="87"/>
      <c r="BX21" s="90"/>
      <c r="BY21" s="87"/>
      <c r="BZ21" s="87"/>
      <c r="CA21" s="91"/>
      <c r="CB21" s="87"/>
      <c r="CC21" s="90"/>
      <c r="CD21" s="87"/>
      <c r="CE21" s="87"/>
      <c r="CF21" s="91"/>
      <c r="CG21" s="87"/>
      <c r="CH21" s="90"/>
      <c r="CI21" s="87"/>
      <c r="CJ21" s="87"/>
      <c r="CK21" s="91"/>
      <c r="CL21" s="87"/>
      <c r="CM21" s="90"/>
      <c r="CN21" s="87"/>
      <c r="CO21" s="87"/>
      <c r="CP21" s="91"/>
      <c r="CQ21" s="87"/>
      <c r="CR21" s="87"/>
      <c r="CS21" s="87">
        <f t="shared" si="14"/>
        <v>0</v>
      </c>
      <c r="CT21" s="83" t="s">
        <v>327</v>
      </c>
    </row>
    <row r="22" spans="1:98" s="71" customFormat="1" ht="22.5" x14ac:dyDescent="0.2">
      <c r="A22" s="39" t="s">
        <v>27</v>
      </c>
      <c r="B22" s="19" t="s">
        <v>314</v>
      </c>
      <c r="C22" s="84" t="s">
        <v>18</v>
      </c>
      <c r="D22" s="21"/>
      <c r="E22" s="83" t="s">
        <v>327</v>
      </c>
      <c r="F22" s="90"/>
      <c r="G22" s="87"/>
      <c r="H22" s="87"/>
      <c r="I22" s="91"/>
      <c r="J22" s="92" t="s">
        <v>327</v>
      </c>
      <c r="K22" s="90"/>
      <c r="L22" s="87"/>
      <c r="M22" s="87"/>
      <c r="N22" s="91"/>
      <c r="O22" s="92" t="s">
        <v>327</v>
      </c>
      <c r="P22" s="90"/>
      <c r="Q22" s="87"/>
      <c r="R22" s="87"/>
      <c r="S22" s="91"/>
      <c r="T22" s="92" t="s">
        <v>327</v>
      </c>
      <c r="U22" s="90"/>
      <c r="V22" s="87"/>
      <c r="W22" s="87"/>
      <c r="X22" s="91"/>
      <c r="Y22" s="92" t="s">
        <v>327</v>
      </c>
      <c r="Z22" s="90"/>
      <c r="AA22" s="87"/>
      <c r="AB22" s="87"/>
      <c r="AC22" s="91"/>
      <c r="AD22" s="92" t="s">
        <v>327</v>
      </c>
      <c r="AE22" s="90"/>
      <c r="AF22" s="87"/>
      <c r="AG22" s="87"/>
      <c r="AH22" s="91"/>
      <c r="AI22" s="92" t="s">
        <v>327</v>
      </c>
      <c r="AJ22" s="90">
        <v>2</v>
      </c>
      <c r="AK22" s="87">
        <v>285</v>
      </c>
      <c r="AL22" s="87"/>
      <c r="AM22" s="91"/>
      <c r="AN22" s="92" t="s">
        <v>327</v>
      </c>
      <c r="AO22" s="90">
        <v>2</v>
      </c>
      <c r="AP22" s="87">
        <v>285</v>
      </c>
      <c r="AQ22" s="87"/>
      <c r="AR22" s="91"/>
      <c r="AS22" s="92" t="s">
        <v>327</v>
      </c>
      <c r="AT22" s="90">
        <v>100</v>
      </c>
      <c r="AU22" s="87">
        <v>285</v>
      </c>
      <c r="AV22" s="87"/>
      <c r="AW22" s="91"/>
      <c r="AX22" s="87"/>
      <c r="AY22" s="90"/>
      <c r="AZ22" s="87"/>
      <c r="BA22" s="87"/>
      <c r="BB22" s="91"/>
      <c r="BC22" s="87"/>
      <c r="BD22" s="90"/>
      <c r="BE22" s="87"/>
      <c r="BF22" s="87"/>
      <c r="BG22" s="91"/>
      <c r="BH22" s="87"/>
      <c r="BI22" s="90"/>
      <c r="BJ22" s="87"/>
      <c r="BK22" s="87"/>
      <c r="BL22" s="91"/>
      <c r="BM22" s="87"/>
      <c r="BN22" s="90"/>
      <c r="BO22" s="87"/>
      <c r="BP22" s="87"/>
      <c r="BQ22" s="91"/>
      <c r="BR22" s="87"/>
      <c r="BS22" s="90"/>
      <c r="BT22" s="87"/>
      <c r="BU22" s="87"/>
      <c r="BV22" s="91"/>
      <c r="BW22" s="87"/>
      <c r="BX22" s="90"/>
      <c r="BY22" s="87"/>
      <c r="BZ22" s="87"/>
      <c r="CA22" s="91"/>
      <c r="CB22" s="87"/>
      <c r="CC22" s="90"/>
      <c r="CD22" s="87"/>
      <c r="CE22" s="87"/>
      <c r="CF22" s="91"/>
      <c r="CG22" s="87"/>
      <c r="CH22" s="90"/>
      <c r="CI22" s="87"/>
      <c r="CJ22" s="87"/>
      <c r="CK22" s="91"/>
      <c r="CL22" s="87"/>
      <c r="CM22" s="90"/>
      <c r="CN22" s="87"/>
      <c r="CO22" s="87"/>
      <c r="CP22" s="91"/>
      <c r="CQ22" s="87"/>
      <c r="CR22" s="87"/>
      <c r="CS22" s="87">
        <f t="shared" si="14"/>
        <v>0</v>
      </c>
      <c r="CT22" s="83" t="s">
        <v>327</v>
      </c>
    </row>
    <row r="23" spans="1:98" s="71" customFormat="1" ht="12.75" x14ac:dyDescent="0.2">
      <c r="A23" s="39" t="s">
        <v>27</v>
      </c>
      <c r="B23" s="19" t="s">
        <v>315</v>
      </c>
      <c r="C23" s="84" t="s">
        <v>18</v>
      </c>
      <c r="D23" s="21"/>
      <c r="E23" s="83" t="s">
        <v>327</v>
      </c>
      <c r="F23" s="90"/>
      <c r="G23" s="87"/>
      <c r="H23" s="87"/>
      <c r="I23" s="91"/>
      <c r="J23" s="92" t="s">
        <v>327</v>
      </c>
      <c r="K23" s="90"/>
      <c r="L23" s="87"/>
      <c r="M23" s="87"/>
      <c r="N23" s="91"/>
      <c r="O23" s="92" t="s">
        <v>327</v>
      </c>
      <c r="P23" s="90"/>
      <c r="Q23" s="87"/>
      <c r="R23" s="87"/>
      <c r="S23" s="91"/>
      <c r="T23" s="92" t="s">
        <v>327</v>
      </c>
      <c r="U23" s="90"/>
      <c r="V23" s="87"/>
      <c r="W23" s="87"/>
      <c r="X23" s="91"/>
      <c r="Y23" s="92" t="s">
        <v>327</v>
      </c>
      <c r="Z23" s="90"/>
      <c r="AA23" s="87"/>
      <c r="AB23" s="87"/>
      <c r="AC23" s="91"/>
      <c r="AD23" s="92" t="s">
        <v>327</v>
      </c>
      <c r="AE23" s="90"/>
      <c r="AF23" s="87"/>
      <c r="AG23" s="87"/>
      <c r="AH23" s="91"/>
      <c r="AI23" s="92" t="s">
        <v>327</v>
      </c>
      <c r="AJ23" s="90"/>
      <c r="AK23" s="87"/>
      <c r="AL23" s="87"/>
      <c r="AM23" s="91"/>
      <c r="AN23" s="92" t="s">
        <v>327</v>
      </c>
      <c r="AO23" s="90"/>
      <c r="AP23" s="87"/>
      <c r="AQ23" s="87"/>
      <c r="AR23" s="91"/>
      <c r="AS23" s="92" t="s">
        <v>327</v>
      </c>
      <c r="AT23" s="90">
        <v>100</v>
      </c>
      <c r="AU23" s="87">
        <v>284.98</v>
      </c>
      <c r="AV23" s="87"/>
      <c r="AW23" s="91"/>
      <c r="AX23" s="87"/>
      <c r="AY23" s="90"/>
      <c r="AZ23" s="87"/>
      <c r="BA23" s="87"/>
      <c r="BB23" s="91"/>
      <c r="BC23" s="87"/>
      <c r="BD23" s="90"/>
      <c r="BE23" s="87"/>
      <c r="BF23" s="87"/>
      <c r="BG23" s="91"/>
      <c r="BH23" s="87"/>
      <c r="BI23" s="90"/>
      <c r="BJ23" s="87"/>
      <c r="BK23" s="87"/>
      <c r="BL23" s="91"/>
      <c r="BM23" s="87"/>
      <c r="BN23" s="90"/>
      <c r="BO23" s="87"/>
      <c r="BP23" s="87"/>
      <c r="BQ23" s="91"/>
      <c r="BR23" s="87"/>
      <c r="BS23" s="90"/>
      <c r="BT23" s="87"/>
      <c r="BU23" s="87"/>
      <c r="BV23" s="91"/>
      <c r="BW23" s="87"/>
      <c r="BX23" s="90"/>
      <c r="BY23" s="87"/>
      <c r="BZ23" s="87"/>
      <c r="CA23" s="91"/>
      <c r="CB23" s="87"/>
      <c r="CC23" s="90"/>
      <c r="CD23" s="87"/>
      <c r="CE23" s="87"/>
      <c r="CF23" s="91"/>
      <c r="CG23" s="87"/>
      <c r="CH23" s="90"/>
      <c r="CI23" s="87"/>
      <c r="CJ23" s="87"/>
      <c r="CK23" s="91"/>
      <c r="CL23" s="87"/>
      <c r="CM23" s="90"/>
      <c r="CN23" s="87"/>
      <c r="CO23" s="87"/>
      <c r="CP23" s="91"/>
      <c r="CQ23" s="87"/>
      <c r="CR23" s="87"/>
      <c r="CS23" s="87">
        <f t="shared" si="14"/>
        <v>0</v>
      </c>
      <c r="CT23" s="83" t="s">
        <v>327</v>
      </c>
    </row>
    <row r="24" spans="1:98" s="71" customFormat="1" ht="22.5" x14ac:dyDescent="0.2">
      <c r="A24" s="39" t="s">
        <v>27</v>
      </c>
      <c r="B24" s="19" t="s">
        <v>316</v>
      </c>
      <c r="C24" s="84" t="s">
        <v>18</v>
      </c>
      <c r="D24" s="21"/>
      <c r="E24" s="83" t="s">
        <v>327</v>
      </c>
      <c r="F24" s="90"/>
      <c r="G24" s="87"/>
      <c r="H24" s="87"/>
      <c r="I24" s="91"/>
      <c r="J24" s="92" t="s">
        <v>327</v>
      </c>
      <c r="K24" s="90"/>
      <c r="L24" s="87"/>
      <c r="M24" s="87"/>
      <c r="N24" s="91"/>
      <c r="O24" s="92" t="s">
        <v>327</v>
      </c>
      <c r="P24" s="90"/>
      <c r="Q24" s="87"/>
      <c r="R24" s="87"/>
      <c r="S24" s="91"/>
      <c r="T24" s="92" t="s">
        <v>327</v>
      </c>
      <c r="U24" s="90"/>
      <c r="V24" s="87"/>
      <c r="W24" s="87"/>
      <c r="X24" s="91"/>
      <c r="Y24" s="92" t="s">
        <v>327</v>
      </c>
      <c r="Z24" s="90"/>
      <c r="AA24" s="87"/>
      <c r="AB24" s="87"/>
      <c r="AC24" s="91"/>
      <c r="AD24" s="92" t="s">
        <v>327</v>
      </c>
      <c r="AE24" s="90"/>
      <c r="AF24" s="87"/>
      <c r="AG24" s="87"/>
      <c r="AH24" s="91"/>
      <c r="AI24" s="92" t="s">
        <v>327</v>
      </c>
      <c r="AJ24" s="90"/>
      <c r="AK24" s="87"/>
      <c r="AL24" s="87"/>
      <c r="AM24" s="91"/>
      <c r="AN24" s="92" t="s">
        <v>327</v>
      </c>
      <c r="AO24" s="90"/>
      <c r="AP24" s="87"/>
      <c r="AQ24" s="87"/>
      <c r="AR24" s="91"/>
      <c r="AS24" s="92" t="s">
        <v>327</v>
      </c>
      <c r="AT24" s="90"/>
      <c r="AU24" s="87"/>
      <c r="AV24" s="87"/>
      <c r="AW24" s="91"/>
      <c r="AX24" s="87"/>
      <c r="AY24" s="90"/>
      <c r="AZ24" s="87"/>
      <c r="BA24" s="87"/>
      <c r="BB24" s="91"/>
      <c r="BC24" s="87"/>
      <c r="BD24" s="90"/>
      <c r="BE24" s="87"/>
      <c r="BF24" s="87"/>
      <c r="BG24" s="91"/>
      <c r="BH24" s="87"/>
      <c r="BI24" s="90"/>
      <c r="BJ24" s="87"/>
      <c r="BK24" s="87"/>
      <c r="BL24" s="91"/>
      <c r="BM24" s="87"/>
      <c r="BN24" s="90"/>
      <c r="BO24" s="87"/>
      <c r="BP24" s="87"/>
      <c r="BQ24" s="91"/>
      <c r="BR24" s="87"/>
      <c r="BS24" s="90"/>
      <c r="BT24" s="87"/>
      <c r="BU24" s="87"/>
      <c r="BV24" s="91"/>
      <c r="BW24" s="87"/>
      <c r="BX24" s="90"/>
      <c r="BY24" s="87"/>
      <c r="BZ24" s="87"/>
      <c r="CA24" s="91"/>
      <c r="CB24" s="87"/>
      <c r="CC24" s="90"/>
      <c r="CD24" s="87"/>
      <c r="CE24" s="87"/>
      <c r="CF24" s="91"/>
      <c r="CG24" s="87"/>
      <c r="CH24" s="90"/>
      <c r="CI24" s="87"/>
      <c r="CJ24" s="87"/>
      <c r="CK24" s="91"/>
      <c r="CL24" s="87"/>
      <c r="CM24" s="90"/>
      <c r="CN24" s="87"/>
      <c r="CO24" s="87"/>
      <c r="CP24" s="91"/>
      <c r="CQ24" s="87"/>
      <c r="CR24" s="87"/>
      <c r="CS24" s="87">
        <f t="shared" si="14"/>
        <v>0</v>
      </c>
      <c r="CT24" s="83" t="s">
        <v>327</v>
      </c>
    </row>
    <row r="25" spans="1:98" s="71" customFormat="1" ht="45" x14ac:dyDescent="0.2">
      <c r="A25" s="39" t="s">
        <v>27</v>
      </c>
      <c r="B25" s="19" t="s">
        <v>317</v>
      </c>
      <c r="C25" s="84" t="s">
        <v>91</v>
      </c>
      <c r="D25" s="21"/>
      <c r="E25" s="83" t="s">
        <v>327</v>
      </c>
      <c r="F25" s="90"/>
      <c r="G25" s="87"/>
      <c r="H25" s="87"/>
      <c r="I25" s="91"/>
      <c r="J25" s="92" t="s">
        <v>327</v>
      </c>
      <c r="K25" s="90"/>
      <c r="L25" s="87"/>
      <c r="M25" s="87"/>
      <c r="N25" s="91"/>
      <c r="O25" s="92" t="s">
        <v>327</v>
      </c>
      <c r="P25" s="90"/>
      <c r="Q25" s="87"/>
      <c r="R25" s="87"/>
      <c r="S25" s="91"/>
      <c r="T25" s="92" t="s">
        <v>327</v>
      </c>
      <c r="U25" s="90"/>
      <c r="V25" s="87"/>
      <c r="W25" s="87"/>
      <c r="X25" s="91"/>
      <c r="Y25" s="92" t="s">
        <v>327</v>
      </c>
      <c r="Z25" s="90"/>
      <c r="AA25" s="87"/>
      <c r="AB25" s="87"/>
      <c r="AC25" s="91"/>
      <c r="AD25" s="92" t="s">
        <v>327</v>
      </c>
      <c r="AE25" s="90"/>
      <c r="AF25" s="87"/>
      <c r="AG25" s="87"/>
      <c r="AH25" s="91"/>
      <c r="AI25" s="92" t="s">
        <v>327</v>
      </c>
      <c r="AJ25" s="90"/>
      <c r="AK25" s="87"/>
      <c r="AL25" s="87"/>
      <c r="AM25" s="91"/>
      <c r="AN25" s="92" t="s">
        <v>327</v>
      </c>
      <c r="AO25" s="90"/>
      <c r="AP25" s="87"/>
      <c r="AQ25" s="87"/>
      <c r="AR25" s="91"/>
      <c r="AS25" s="92" t="s">
        <v>327</v>
      </c>
      <c r="AT25" s="90">
        <v>300</v>
      </c>
      <c r="AU25" s="87">
        <v>13.12</v>
      </c>
      <c r="AV25" s="87"/>
      <c r="AW25" s="91"/>
      <c r="AX25" s="87"/>
      <c r="AY25" s="90"/>
      <c r="AZ25" s="87"/>
      <c r="BA25" s="87"/>
      <c r="BB25" s="91"/>
      <c r="BC25" s="87"/>
      <c r="BD25" s="90"/>
      <c r="BE25" s="87"/>
      <c r="BF25" s="87"/>
      <c r="BG25" s="91"/>
      <c r="BH25" s="87"/>
      <c r="BI25" s="90"/>
      <c r="BJ25" s="87"/>
      <c r="BK25" s="87"/>
      <c r="BL25" s="91"/>
      <c r="BM25" s="87"/>
      <c r="BN25" s="90"/>
      <c r="BO25" s="87"/>
      <c r="BP25" s="87"/>
      <c r="BQ25" s="91"/>
      <c r="BR25" s="87"/>
      <c r="BS25" s="90"/>
      <c r="BT25" s="87"/>
      <c r="BU25" s="87"/>
      <c r="BV25" s="91"/>
      <c r="BW25" s="87"/>
      <c r="BX25" s="90"/>
      <c r="BY25" s="87"/>
      <c r="BZ25" s="87"/>
      <c r="CA25" s="91"/>
      <c r="CB25" s="87"/>
      <c r="CC25" s="90"/>
      <c r="CD25" s="87"/>
      <c r="CE25" s="87"/>
      <c r="CF25" s="91"/>
      <c r="CG25" s="87"/>
      <c r="CH25" s="90"/>
      <c r="CI25" s="87"/>
      <c r="CJ25" s="87"/>
      <c r="CK25" s="91"/>
      <c r="CL25" s="87"/>
      <c r="CM25" s="90"/>
      <c r="CN25" s="87"/>
      <c r="CO25" s="87"/>
      <c r="CP25" s="91"/>
      <c r="CQ25" s="87"/>
      <c r="CR25" s="87"/>
      <c r="CS25" s="87">
        <f t="shared" si="14"/>
        <v>0</v>
      </c>
      <c r="CT25" s="83" t="s">
        <v>327</v>
      </c>
    </row>
    <row r="26" spans="1:98" s="71" customFormat="1" ht="45" x14ac:dyDescent="0.2">
      <c r="A26" s="39" t="s">
        <v>27</v>
      </c>
      <c r="B26" s="19" t="s">
        <v>318</v>
      </c>
      <c r="C26" s="84" t="s">
        <v>91</v>
      </c>
      <c r="D26" s="21"/>
      <c r="E26" s="83" t="s">
        <v>327</v>
      </c>
      <c r="F26" s="90"/>
      <c r="G26" s="87"/>
      <c r="H26" s="87"/>
      <c r="I26" s="91"/>
      <c r="J26" s="92" t="s">
        <v>327</v>
      </c>
      <c r="K26" s="90"/>
      <c r="L26" s="87"/>
      <c r="M26" s="87"/>
      <c r="N26" s="91"/>
      <c r="O26" s="92" t="s">
        <v>327</v>
      </c>
      <c r="P26" s="90"/>
      <c r="Q26" s="87"/>
      <c r="R26" s="87"/>
      <c r="S26" s="91"/>
      <c r="T26" s="92" t="s">
        <v>327</v>
      </c>
      <c r="U26" s="90"/>
      <c r="V26" s="87"/>
      <c r="W26" s="87"/>
      <c r="X26" s="91"/>
      <c r="Y26" s="92" t="s">
        <v>327</v>
      </c>
      <c r="Z26" s="90">
        <v>200</v>
      </c>
      <c r="AA26" s="87">
        <v>4.49</v>
      </c>
      <c r="AB26" s="87"/>
      <c r="AC26" s="91"/>
      <c r="AD26" s="92" t="s">
        <v>327</v>
      </c>
      <c r="AE26" s="90"/>
      <c r="AF26" s="87"/>
      <c r="AG26" s="87"/>
      <c r="AH26" s="91"/>
      <c r="AI26" s="92" t="s">
        <v>327</v>
      </c>
      <c r="AJ26" s="90"/>
      <c r="AK26" s="87"/>
      <c r="AL26" s="87"/>
      <c r="AM26" s="91"/>
      <c r="AN26" s="92" t="s">
        <v>327</v>
      </c>
      <c r="AO26" s="90"/>
      <c r="AP26" s="87"/>
      <c r="AQ26" s="87"/>
      <c r="AR26" s="91"/>
      <c r="AS26" s="92" t="s">
        <v>327</v>
      </c>
      <c r="AT26" s="90">
        <v>100</v>
      </c>
      <c r="AU26" s="87">
        <v>4.49</v>
      </c>
      <c r="AV26" s="87"/>
      <c r="AW26" s="91"/>
      <c r="AX26" s="87"/>
      <c r="AY26" s="90"/>
      <c r="AZ26" s="87"/>
      <c r="BA26" s="87"/>
      <c r="BB26" s="91"/>
      <c r="BC26" s="87"/>
      <c r="BD26" s="90"/>
      <c r="BE26" s="87"/>
      <c r="BF26" s="87"/>
      <c r="BG26" s="91"/>
      <c r="BH26" s="87"/>
      <c r="BI26" s="90"/>
      <c r="BJ26" s="87"/>
      <c r="BK26" s="87"/>
      <c r="BL26" s="91"/>
      <c r="BM26" s="87"/>
      <c r="BN26" s="90"/>
      <c r="BO26" s="87"/>
      <c r="BP26" s="87"/>
      <c r="BQ26" s="91"/>
      <c r="BR26" s="87"/>
      <c r="BS26" s="90"/>
      <c r="BT26" s="87"/>
      <c r="BU26" s="87"/>
      <c r="BV26" s="91"/>
      <c r="BW26" s="87"/>
      <c r="BX26" s="90"/>
      <c r="BY26" s="87"/>
      <c r="BZ26" s="87"/>
      <c r="CA26" s="91"/>
      <c r="CB26" s="87"/>
      <c r="CC26" s="90"/>
      <c r="CD26" s="87"/>
      <c r="CE26" s="87"/>
      <c r="CF26" s="91"/>
      <c r="CG26" s="87"/>
      <c r="CH26" s="90"/>
      <c r="CI26" s="87"/>
      <c r="CJ26" s="87"/>
      <c r="CK26" s="91"/>
      <c r="CL26" s="87"/>
      <c r="CM26" s="90"/>
      <c r="CN26" s="87"/>
      <c r="CO26" s="87"/>
      <c r="CP26" s="91"/>
      <c r="CQ26" s="87"/>
      <c r="CR26" s="87"/>
      <c r="CS26" s="87">
        <f t="shared" si="14"/>
        <v>0</v>
      </c>
      <c r="CT26" s="83" t="s">
        <v>327</v>
      </c>
    </row>
    <row r="27" spans="1:98" s="71" customFormat="1" ht="22.5" x14ac:dyDescent="0.2">
      <c r="A27" s="39" t="s">
        <v>27</v>
      </c>
      <c r="B27" s="81" t="s">
        <v>319</v>
      </c>
      <c r="C27" s="84" t="s">
        <v>91</v>
      </c>
      <c r="D27" s="21"/>
      <c r="E27" s="83" t="s">
        <v>327</v>
      </c>
      <c r="F27" s="90"/>
      <c r="G27" s="87"/>
      <c r="H27" s="87"/>
      <c r="I27" s="91"/>
      <c r="J27" s="92" t="s">
        <v>327</v>
      </c>
      <c r="K27" s="90"/>
      <c r="L27" s="87"/>
      <c r="M27" s="87"/>
      <c r="N27" s="91"/>
      <c r="O27" s="92" t="s">
        <v>327</v>
      </c>
      <c r="P27" s="90"/>
      <c r="Q27" s="87"/>
      <c r="R27" s="87"/>
      <c r="S27" s="91"/>
      <c r="T27" s="92" t="s">
        <v>327</v>
      </c>
      <c r="U27" s="90"/>
      <c r="V27" s="87"/>
      <c r="W27" s="87"/>
      <c r="X27" s="91"/>
      <c r="Y27" s="92" t="s">
        <v>327</v>
      </c>
      <c r="Z27" s="90"/>
      <c r="AA27" s="87"/>
      <c r="AB27" s="87"/>
      <c r="AC27" s="91"/>
      <c r="AD27" s="92" t="s">
        <v>327</v>
      </c>
      <c r="AE27" s="90"/>
      <c r="AF27" s="87"/>
      <c r="AG27" s="87"/>
      <c r="AH27" s="91"/>
      <c r="AI27" s="92" t="s">
        <v>327</v>
      </c>
      <c r="AJ27" s="90"/>
      <c r="AK27" s="87"/>
      <c r="AL27" s="87"/>
      <c r="AM27" s="91"/>
      <c r="AN27" s="92" t="s">
        <v>327</v>
      </c>
      <c r="AO27" s="90"/>
      <c r="AP27" s="87"/>
      <c r="AQ27" s="87"/>
      <c r="AR27" s="91"/>
      <c r="AS27" s="92" t="s">
        <v>327</v>
      </c>
      <c r="AT27" s="90">
        <v>300</v>
      </c>
      <c r="AU27" s="87">
        <v>6.79</v>
      </c>
      <c r="AV27" s="87"/>
      <c r="AW27" s="91"/>
      <c r="AX27" s="87"/>
      <c r="AY27" s="90"/>
      <c r="AZ27" s="87"/>
      <c r="BA27" s="87"/>
      <c r="BB27" s="91"/>
      <c r="BC27" s="87"/>
      <c r="BD27" s="90"/>
      <c r="BE27" s="87"/>
      <c r="BF27" s="87"/>
      <c r="BG27" s="91"/>
      <c r="BH27" s="87"/>
      <c r="BI27" s="90"/>
      <c r="BJ27" s="87"/>
      <c r="BK27" s="87"/>
      <c r="BL27" s="91"/>
      <c r="BM27" s="87"/>
      <c r="BN27" s="90"/>
      <c r="BO27" s="87"/>
      <c r="BP27" s="87"/>
      <c r="BQ27" s="91"/>
      <c r="BR27" s="87"/>
      <c r="BS27" s="90"/>
      <c r="BT27" s="87"/>
      <c r="BU27" s="87"/>
      <c r="BV27" s="91"/>
      <c r="BW27" s="87"/>
      <c r="BX27" s="90"/>
      <c r="BY27" s="87"/>
      <c r="BZ27" s="87"/>
      <c r="CA27" s="91"/>
      <c r="CB27" s="87"/>
      <c r="CC27" s="90"/>
      <c r="CD27" s="87"/>
      <c r="CE27" s="87"/>
      <c r="CF27" s="91"/>
      <c r="CG27" s="87"/>
      <c r="CH27" s="90"/>
      <c r="CI27" s="87"/>
      <c r="CJ27" s="87"/>
      <c r="CK27" s="91"/>
      <c r="CL27" s="87"/>
      <c r="CM27" s="90"/>
      <c r="CN27" s="87"/>
      <c r="CO27" s="87"/>
      <c r="CP27" s="91"/>
      <c r="CQ27" s="87"/>
      <c r="CR27" s="87"/>
      <c r="CS27" s="87">
        <f t="shared" si="14"/>
        <v>0</v>
      </c>
      <c r="CT27" s="83" t="s">
        <v>327</v>
      </c>
    </row>
    <row r="28" spans="1:98" s="71" customFormat="1" ht="22.5" x14ac:dyDescent="0.2">
      <c r="A28" s="39" t="s">
        <v>27</v>
      </c>
      <c r="B28" s="81" t="s">
        <v>320</v>
      </c>
      <c r="C28" s="84" t="s">
        <v>91</v>
      </c>
      <c r="D28" s="21"/>
      <c r="E28" s="83" t="s">
        <v>327</v>
      </c>
      <c r="F28" s="90"/>
      <c r="G28" s="87"/>
      <c r="H28" s="87"/>
      <c r="I28" s="91"/>
      <c r="J28" s="92" t="s">
        <v>327</v>
      </c>
      <c r="K28" s="90"/>
      <c r="L28" s="87"/>
      <c r="M28" s="87"/>
      <c r="N28" s="91"/>
      <c r="O28" s="92" t="s">
        <v>327</v>
      </c>
      <c r="P28" s="90"/>
      <c r="Q28" s="87"/>
      <c r="R28" s="87"/>
      <c r="S28" s="91"/>
      <c r="T28" s="92" t="s">
        <v>327</v>
      </c>
      <c r="U28" s="90"/>
      <c r="V28" s="87"/>
      <c r="W28" s="87"/>
      <c r="X28" s="91"/>
      <c r="Y28" s="92" t="s">
        <v>327</v>
      </c>
      <c r="Z28" s="90">
        <v>20</v>
      </c>
      <c r="AA28" s="87">
        <v>35.5</v>
      </c>
      <c r="AB28" s="87"/>
      <c r="AC28" s="91"/>
      <c r="AD28" s="92" t="s">
        <v>327</v>
      </c>
      <c r="AE28" s="90"/>
      <c r="AF28" s="87"/>
      <c r="AG28" s="87"/>
      <c r="AH28" s="91"/>
      <c r="AI28" s="92" t="s">
        <v>327</v>
      </c>
      <c r="AJ28" s="90"/>
      <c r="AK28" s="87"/>
      <c r="AL28" s="87"/>
      <c r="AM28" s="91"/>
      <c r="AN28" s="92" t="s">
        <v>327</v>
      </c>
      <c r="AO28" s="90"/>
      <c r="AP28" s="87"/>
      <c r="AQ28" s="87"/>
      <c r="AR28" s="91"/>
      <c r="AS28" s="92" t="s">
        <v>327</v>
      </c>
      <c r="AT28" s="90">
        <v>300</v>
      </c>
      <c r="AU28" s="87">
        <v>35.5</v>
      </c>
      <c r="AV28" s="87"/>
      <c r="AW28" s="91"/>
      <c r="AX28" s="87"/>
      <c r="AY28" s="90"/>
      <c r="AZ28" s="87"/>
      <c r="BA28" s="87"/>
      <c r="BB28" s="91"/>
      <c r="BC28" s="87"/>
      <c r="BD28" s="90"/>
      <c r="BE28" s="87"/>
      <c r="BF28" s="87"/>
      <c r="BG28" s="91"/>
      <c r="BH28" s="87"/>
      <c r="BI28" s="90"/>
      <c r="BJ28" s="87"/>
      <c r="BK28" s="87"/>
      <c r="BL28" s="91"/>
      <c r="BM28" s="87"/>
      <c r="BN28" s="90"/>
      <c r="BO28" s="87"/>
      <c r="BP28" s="87"/>
      <c r="BQ28" s="91"/>
      <c r="BR28" s="87"/>
      <c r="BS28" s="90"/>
      <c r="BT28" s="87"/>
      <c r="BU28" s="87"/>
      <c r="BV28" s="91"/>
      <c r="BW28" s="87"/>
      <c r="BX28" s="90"/>
      <c r="BY28" s="87"/>
      <c r="BZ28" s="87"/>
      <c r="CA28" s="91"/>
      <c r="CB28" s="87"/>
      <c r="CC28" s="90"/>
      <c r="CD28" s="87"/>
      <c r="CE28" s="87"/>
      <c r="CF28" s="91"/>
      <c r="CG28" s="87"/>
      <c r="CH28" s="90"/>
      <c r="CI28" s="87"/>
      <c r="CJ28" s="87"/>
      <c r="CK28" s="91"/>
      <c r="CL28" s="87"/>
      <c r="CM28" s="90"/>
      <c r="CN28" s="87"/>
      <c r="CO28" s="87"/>
      <c r="CP28" s="91"/>
      <c r="CQ28" s="87"/>
      <c r="CR28" s="87"/>
      <c r="CS28" s="87">
        <f t="shared" si="14"/>
        <v>0</v>
      </c>
      <c r="CT28" s="83" t="s">
        <v>327</v>
      </c>
    </row>
    <row r="29" spans="1:98" s="71" customFormat="1" ht="12.75" x14ac:dyDescent="0.2">
      <c r="A29" s="39" t="s">
        <v>27</v>
      </c>
      <c r="B29" s="81" t="s">
        <v>321</v>
      </c>
      <c r="C29" s="84" t="s">
        <v>91</v>
      </c>
      <c r="D29" s="21"/>
      <c r="E29" s="83" t="s">
        <v>327</v>
      </c>
      <c r="F29" s="90"/>
      <c r="G29" s="87"/>
      <c r="H29" s="87"/>
      <c r="I29" s="91"/>
      <c r="J29" s="92" t="s">
        <v>327</v>
      </c>
      <c r="K29" s="90"/>
      <c r="L29" s="87"/>
      <c r="M29" s="87"/>
      <c r="N29" s="91"/>
      <c r="O29" s="92" t="s">
        <v>327</v>
      </c>
      <c r="P29" s="90"/>
      <c r="Q29" s="87"/>
      <c r="R29" s="87"/>
      <c r="S29" s="91"/>
      <c r="T29" s="92" t="s">
        <v>327</v>
      </c>
      <c r="U29" s="90"/>
      <c r="V29" s="87"/>
      <c r="W29" s="87"/>
      <c r="X29" s="91"/>
      <c r="Y29" s="92" t="s">
        <v>327</v>
      </c>
      <c r="Z29" s="90"/>
      <c r="AA29" s="87"/>
      <c r="AB29" s="87"/>
      <c r="AC29" s="91"/>
      <c r="AD29" s="92" t="s">
        <v>327</v>
      </c>
      <c r="AE29" s="90"/>
      <c r="AF29" s="87"/>
      <c r="AG29" s="87"/>
      <c r="AH29" s="91"/>
      <c r="AI29" s="92" t="s">
        <v>327</v>
      </c>
      <c r="AJ29" s="90"/>
      <c r="AK29" s="87"/>
      <c r="AL29" s="87"/>
      <c r="AM29" s="91"/>
      <c r="AN29" s="92" t="s">
        <v>327</v>
      </c>
      <c r="AO29" s="90"/>
      <c r="AP29" s="87"/>
      <c r="AQ29" s="87"/>
      <c r="AR29" s="91"/>
      <c r="AS29" s="92" t="s">
        <v>327</v>
      </c>
      <c r="AT29" s="90">
        <v>200</v>
      </c>
      <c r="AU29" s="87">
        <v>12.05</v>
      </c>
      <c r="AV29" s="87"/>
      <c r="AW29" s="91"/>
      <c r="AX29" s="87"/>
      <c r="AY29" s="90"/>
      <c r="AZ29" s="87"/>
      <c r="BA29" s="87"/>
      <c r="BB29" s="91"/>
      <c r="BC29" s="87"/>
      <c r="BD29" s="90"/>
      <c r="BE29" s="87"/>
      <c r="BF29" s="87"/>
      <c r="BG29" s="91"/>
      <c r="BH29" s="87"/>
      <c r="BI29" s="90"/>
      <c r="BJ29" s="87"/>
      <c r="BK29" s="87"/>
      <c r="BL29" s="91"/>
      <c r="BM29" s="87"/>
      <c r="BN29" s="90"/>
      <c r="BO29" s="87"/>
      <c r="BP29" s="87"/>
      <c r="BQ29" s="91"/>
      <c r="BR29" s="87"/>
      <c r="BS29" s="90"/>
      <c r="BT29" s="87"/>
      <c r="BU29" s="87"/>
      <c r="BV29" s="91"/>
      <c r="BW29" s="87"/>
      <c r="BX29" s="90"/>
      <c r="BY29" s="87"/>
      <c r="BZ29" s="87"/>
      <c r="CA29" s="91"/>
      <c r="CB29" s="87"/>
      <c r="CC29" s="90"/>
      <c r="CD29" s="87"/>
      <c r="CE29" s="87"/>
      <c r="CF29" s="91"/>
      <c r="CG29" s="87"/>
      <c r="CH29" s="90"/>
      <c r="CI29" s="87"/>
      <c r="CJ29" s="87"/>
      <c r="CK29" s="91"/>
      <c r="CL29" s="87"/>
      <c r="CM29" s="90"/>
      <c r="CN29" s="87"/>
      <c r="CO29" s="87"/>
      <c r="CP29" s="91"/>
      <c r="CQ29" s="87"/>
      <c r="CR29" s="87"/>
      <c r="CS29" s="87">
        <f t="shared" si="14"/>
        <v>0</v>
      </c>
      <c r="CT29" s="83" t="s">
        <v>327</v>
      </c>
    </row>
    <row r="30" spans="1:98" s="71" customFormat="1" ht="33.75" x14ac:dyDescent="0.2">
      <c r="A30" s="39" t="s">
        <v>27</v>
      </c>
      <c r="B30" s="81" t="s">
        <v>322</v>
      </c>
      <c r="C30" s="84" t="s">
        <v>91</v>
      </c>
      <c r="D30" s="21"/>
      <c r="E30" s="83" t="s">
        <v>327</v>
      </c>
      <c r="F30" s="90"/>
      <c r="G30" s="87"/>
      <c r="H30" s="87"/>
      <c r="I30" s="91"/>
      <c r="J30" s="92" t="s">
        <v>327</v>
      </c>
      <c r="K30" s="90"/>
      <c r="L30" s="87"/>
      <c r="M30" s="87"/>
      <c r="N30" s="91"/>
      <c r="O30" s="92" t="s">
        <v>327</v>
      </c>
      <c r="P30" s="90"/>
      <c r="Q30" s="87"/>
      <c r="R30" s="87"/>
      <c r="S30" s="91"/>
      <c r="T30" s="92" t="s">
        <v>327</v>
      </c>
      <c r="U30" s="90"/>
      <c r="V30" s="87"/>
      <c r="W30" s="87"/>
      <c r="X30" s="91"/>
      <c r="Y30" s="92" t="s">
        <v>327</v>
      </c>
      <c r="Z30" s="90">
        <v>10</v>
      </c>
      <c r="AA30" s="87">
        <v>11.5</v>
      </c>
      <c r="AB30" s="87"/>
      <c r="AC30" s="91"/>
      <c r="AD30" s="92" t="s">
        <v>327</v>
      </c>
      <c r="AE30" s="90"/>
      <c r="AF30" s="87"/>
      <c r="AG30" s="87"/>
      <c r="AH30" s="91"/>
      <c r="AI30" s="92" t="s">
        <v>327</v>
      </c>
      <c r="AJ30" s="90"/>
      <c r="AK30" s="87"/>
      <c r="AL30" s="87"/>
      <c r="AM30" s="91"/>
      <c r="AN30" s="92" t="s">
        <v>327</v>
      </c>
      <c r="AO30" s="90"/>
      <c r="AP30" s="87"/>
      <c r="AQ30" s="87"/>
      <c r="AR30" s="91"/>
      <c r="AS30" s="92" t="s">
        <v>327</v>
      </c>
      <c r="AT30" s="90">
        <v>100</v>
      </c>
      <c r="AU30" s="87">
        <v>11.5</v>
      </c>
      <c r="AV30" s="87"/>
      <c r="AW30" s="91"/>
      <c r="AX30" s="87"/>
      <c r="AY30" s="90"/>
      <c r="AZ30" s="87"/>
      <c r="BA30" s="87"/>
      <c r="BB30" s="91"/>
      <c r="BC30" s="87"/>
      <c r="BD30" s="90"/>
      <c r="BE30" s="87"/>
      <c r="BF30" s="87"/>
      <c r="BG30" s="91"/>
      <c r="BH30" s="87"/>
      <c r="BI30" s="90"/>
      <c r="BJ30" s="87"/>
      <c r="BK30" s="87"/>
      <c r="BL30" s="91"/>
      <c r="BM30" s="87"/>
      <c r="BN30" s="90"/>
      <c r="BO30" s="87"/>
      <c r="BP30" s="87"/>
      <c r="BQ30" s="91"/>
      <c r="BR30" s="87"/>
      <c r="BS30" s="90"/>
      <c r="BT30" s="87"/>
      <c r="BU30" s="87"/>
      <c r="BV30" s="91"/>
      <c r="BW30" s="87"/>
      <c r="BX30" s="90"/>
      <c r="BY30" s="87"/>
      <c r="BZ30" s="87"/>
      <c r="CA30" s="91"/>
      <c r="CB30" s="87"/>
      <c r="CC30" s="90"/>
      <c r="CD30" s="87"/>
      <c r="CE30" s="87"/>
      <c r="CF30" s="91"/>
      <c r="CG30" s="87"/>
      <c r="CH30" s="90"/>
      <c r="CI30" s="87"/>
      <c r="CJ30" s="87"/>
      <c r="CK30" s="91"/>
      <c r="CL30" s="87"/>
      <c r="CM30" s="90"/>
      <c r="CN30" s="87"/>
      <c r="CO30" s="87"/>
      <c r="CP30" s="91"/>
      <c r="CQ30" s="87"/>
      <c r="CR30" s="87"/>
      <c r="CS30" s="87">
        <f t="shared" si="14"/>
        <v>0</v>
      </c>
      <c r="CT30" s="83" t="s">
        <v>327</v>
      </c>
    </row>
    <row r="31" spans="1:98" s="71" customFormat="1" ht="33.75" x14ac:dyDescent="0.2">
      <c r="A31" s="39" t="s">
        <v>27</v>
      </c>
      <c r="B31" s="81" t="s">
        <v>323</v>
      </c>
      <c r="C31" s="84" t="s">
        <v>91</v>
      </c>
      <c r="D31" s="21"/>
      <c r="E31" s="83" t="s">
        <v>327</v>
      </c>
      <c r="F31" s="90"/>
      <c r="G31" s="87"/>
      <c r="H31" s="87"/>
      <c r="I31" s="91"/>
      <c r="J31" s="92" t="s">
        <v>327</v>
      </c>
      <c r="K31" s="90"/>
      <c r="L31" s="87"/>
      <c r="M31" s="87"/>
      <c r="N31" s="91"/>
      <c r="O31" s="92" t="s">
        <v>327</v>
      </c>
      <c r="P31" s="90"/>
      <c r="Q31" s="87"/>
      <c r="R31" s="87"/>
      <c r="S31" s="91"/>
      <c r="T31" s="92" t="s">
        <v>327</v>
      </c>
      <c r="U31" s="90"/>
      <c r="V31" s="87"/>
      <c r="W31" s="87"/>
      <c r="X31" s="91"/>
      <c r="Y31" s="92" t="s">
        <v>327</v>
      </c>
      <c r="Z31" s="90">
        <v>30</v>
      </c>
      <c r="AA31" s="87">
        <v>32</v>
      </c>
      <c r="AB31" s="87"/>
      <c r="AC31" s="91"/>
      <c r="AD31" s="92" t="s">
        <v>327</v>
      </c>
      <c r="AE31" s="90"/>
      <c r="AF31" s="87"/>
      <c r="AG31" s="87"/>
      <c r="AH31" s="91"/>
      <c r="AI31" s="92" t="s">
        <v>327</v>
      </c>
      <c r="AJ31" s="90">
        <v>40</v>
      </c>
      <c r="AK31" s="87">
        <v>32</v>
      </c>
      <c r="AL31" s="87"/>
      <c r="AM31" s="91"/>
      <c r="AN31" s="92" t="s">
        <v>327</v>
      </c>
      <c r="AO31" s="90"/>
      <c r="AP31" s="87"/>
      <c r="AQ31" s="87"/>
      <c r="AR31" s="91"/>
      <c r="AS31" s="92" t="s">
        <v>327</v>
      </c>
      <c r="AT31" s="90">
        <v>100</v>
      </c>
      <c r="AU31" s="87">
        <v>32</v>
      </c>
      <c r="AV31" s="87"/>
      <c r="AW31" s="91"/>
      <c r="AX31" s="87"/>
      <c r="AY31" s="90"/>
      <c r="AZ31" s="87"/>
      <c r="BA31" s="87"/>
      <c r="BB31" s="91"/>
      <c r="BC31" s="87"/>
      <c r="BD31" s="90"/>
      <c r="BE31" s="87"/>
      <c r="BF31" s="87"/>
      <c r="BG31" s="91"/>
      <c r="BH31" s="87"/>
      <c r="BI31" s="90"/>
      <c r="BJ31" s="87"/>
      <c r="BK31" s="87"/>
      <c r="BL31" s="91"/>
      <c r="BM31" s="87"/>
      <c r="BN31" s="90"/>
      <c r="BO31" s="87"/>
      <c r="BP31" s="87"/>
      <c r="BQ31" s="91"/>
      <c r="BR31" s="87"/>
      <c r="BS31" s="90"/>
      <c r="BT31" s="87"/>
      <c r="BU31" s="87"/>
      <c r="BV31" s="91"/>
      <c r="BW31" s="87"/>
      <c r="BX31" s="90"/>
      <c r="BY31" s="87"/>
      <c r="BZ31" s="87"/>
      <c r="CA31" s="91"/>
      <c r="CB31" s="87"/>
      <c r="CC31" s="90"/>
      <c r="CD31" s="87"/>
      <c r="CE31" s="87"/>
      <c r="CF31" s="91"/>
      <c r="CG31" s="87"/>
      <c r="CH31" s="90"/>
      <c r="CI31" s="87"/>
      <c r="CJ31" s="87"/>
      <c r="CK31" s="91"/>
      <c r="CL31" s="87"/>
      <c r="CM31" s="90"/>
      <c r="CN31" s="87"/>
      <c r="CO31" s="87"/>
      <c r="CP31" s="91"/>
      <c r="CQ31" s="87"/>
      <c r="CR31" s="87"/>
      <c r="CS31" s="87">
        <f t="shared" si="14"/>
        <v>0</v>
      </c>
      <c r="CT31" s="83" t="s">
        <v>327</v>
      </c>
    </row>
    <row r="32" spans="1:98" s="71" customFormat="1" ht="33.75" x14ac:dyDescent="0.2">
      <c r="A32" s="39" t="s">
        <v>27</v>
      </c>
      <c r="B32" s="81" t="s">
        <v>324</v>
      </c>
      <c r="C32" s="84" t="s">
        <v>91</v>
      </c>
      <c r="D32" s="21"/>
      <c r="E32" s="83" t="s">
        <v>327</v>
      </c>
      <c r="F32" s="90"/>
      <c r="G32" s="87"/>
      <c r="H32" s="87"/>
      <c r="I32" s="91"/>
      <c r="J32" s="92" t="s">
        <v>327</v>
      </c>
      <c r="K32" s="90"/>
      <c r="L32" s="87"/>
      <c r="M32" s="87"/>
      <c r="N32" s="91"/>
      <c r="O32" s="92" t="s">
        <v>327</v>
      </c>
      <c r="P32" s="90"/>
      <c r="Q32" s="87"/>
      <c r="R32" s="87"/>
      <c r="S32" s="91"/>
      <c r="T32" s="92" t="s">
        <v>327</v>
      </c>
      <c r="U32" s="90"/>
      <c r="V32" s="87"/>
      <c r="W32" s="87"/>
      <c r="X32" s="91"/>
      <c r="Y32" s="92" t="s">
        <v>327</v>
      </c>
      <c r="Z32" s="90">
        <v>800</v>
      </c>
      <c r="AA32" s="87">
        <v>18.98</v>
      </c>
      <c r="AB32" s="87"/>
      <c r="AC32" s="91"/>
      <c r="AD32" s="92" t="s">
        <v>327</v>
      </c>
      <c r="AE32" s="90"/>
      <c r="AF32" s="87"/>
      <c r="AG32" s="87"/>
      <c r="AH32" s="91"/>
      <c r="AI32" s="92" t="s">
        <v>327</v>
      </c>
      <c r="AJ32" s="90"/>
      <c r="AK32" s="87"/>
      <c r="AL32" s="87"/>
      <c r="AM32" s="91"/>
      <c r="AN32" s="92" t="s">
        <v>327</v>
      </c>
      <c r="AO32" s="90"/>
      <c r="AP32" s="87"/>
      <c r="AQ32" s="87"/>
      <c r="AR32" s="91"/>
      <c r="AS32" s="92" t="s">
        <v>327</v>
      </c>
      <c r="AT32" s="90">
        <v>100</v>
      </c>
      <c r="AU32" s="87">
        <v>18.98</v>
      </c>
      <c r="AV32" s="87"/>
      <c r="AW32" s="91"/>
      <c r="AX32" s="87"/>
      <c r="AY32" s="90"/>
      <c r="AZ32" s="87"/>
      <c r="BA32" s="87"/>
      <c r="BB32" s="91"/>
      <c r="BC32" s="87"/>
      <c r="BD32" s="90"/>
      <c r="BE32" s="87"/>
      <c r="BF32" s="87"/>
      <c r="BG32" s="91"/>
      <c r="BH32" s="87"/>
      <c r="BI32" s="90"/>
      <c r="BJ32" s="87"/>
      <c r="BK32" s="87"/>
      <c r="BL32" s="91"/>
      <c r="BM32" s="87"/>
      <c r="BN32" s="90"/>
      <c r="BO32" s="87"/>
      <c r="BP32" s="87"/>
      <c r="BQ32" s="91"/>
      <c r="BR32" s="87"/>
      <c r="BS32" s="90"/>
      <c r="BT32" s="87"/>
      <c r="BU32" s="87"/>
      <c r="BV32" s="91"/>
      <c r="BW32" s="87"/>
      <c r="BX32" s="90"/>
      <c r="BY32" s="87"/>
      <c r="BZ32" s="87"/>
      <c r="CA32" s="91"/>
      <c r="CB32" s="87"/>
      <c r="CC32" s="90"/>
      <c r="CD32" s="87"/>
      <c r="CE32" s="87"/>
      <c r="CF32" s="91"/>
      <c r="CG32" s="87"/>
      <c r="CH32" s="90"/>
      <c r="CI32" s="87"/>
      <c r="CJ32" s="87"/>
      <c r="CK32" s="91"/>
      <c r="CL32" s="87"/>
      <c r="CM32" s="90"/>
      <c r="CN32" s="87"/>
      <c r="CO32" s="87"/>
      <c r="CP32" s="91"/>
      <c r="CQ32" s="87"/>
      <c r="CR32" s="87"/>
      <c r="CS32" s="87">
        <f t="shared" si="14"/>
        <v>0</v>
      </c>
      <c r="CT32" s="83" t="s">
        <v>327</v>
      </c>
    </row>
    <row r="33" spans="1:98" s="71" customFormat="1" ht="33.75" x14ac:dyDescent="0.2">
      <c r="A33" s="39" t="s">
        <v>27</v>
      </c>
      <c r="B33" s="81" t="s">
        <v>325</v>
      </c>
      <c r="C33" s="84" t="s">
        <v>91</v>
      </c>
      <c r="D33" s="21"/>
      <c r="E33" s="83" t="s">
        <v>327</v>
      </c>
      <c r="F33" s="90"/>
      <c r="G33" s="87"/>
      <c r="H33" s="87"/>
      <c r="I33" s="91"/>
      <c r="J33" s="92" t="s">
        <v>327</v>
      </c>
      <c r="K33" s="90"/>
      <c r="L33" s="87"/>
      <c r="M33" s="87"/>
      <c r="N33" s="91"/>
      <c r="O33" s="92" t="s">
        <v>327</v>
      </c>
      <c r="P33" s="90"/>
      <c r="Q33" s="87"/>
      <c r="R33" s="87"/>
      <c r="S33" s="91"/>
      <c r="T33" s="92" t="s">
        <v>327</v>
      </c>
      <c r="U33" s="90"/>
      <c r="V33" s="87"/>
      <c r="W33" s="87"/>
      <c r="X33" s="91"/>
      <c r="Y33" s="92" t="s">
        <v>327</v>
      </c>
      <c r="Z33" s="90">
        <v>100</v>
      </c>
      <c r="AA33" s="87">
        <v>28.7</v>
      </c>
      <c r="AB33" s="87"/>
      <c r="AC33" s="91"/>
      <c r="AD33" s="92" t="s">
        <v>327</v>
      </c>
      <c r="AE33" s="90"/>
      <c r="AF33" s="87"/>
      <c r="AG33" s="87"/>
      <c r="AH33" s="91"/>
      <c r="AI33" s="92" t="s">
        <v>327</v>
      </c>
      <c r="AJ33" s="90">
        <v>18</v>
      </c>
      <c r="AK33" s="87">
        <v>28.7</v>
      </c>
      <c r="AL33" s="87"/>
      <c r="AM33" s="91"/>
      <c r="AN33" s="92" t="s">
        <v>327</v>
      </c>
      <c r="AO33" s="90"/>
      <c r="AP33" s="87"/>
      <c r="AQ33" s="87"/>
      <c r="AR33" s="91"/>
      <c r="AS33" s="92" t="s">
        <v>327</v>
      </c>
      <c r="AT33" s="90">
        <v>100</v>
      </c>
      <c r="AU33" s="87">
        <v>28.7</v>
      </c>
      <c r="AV33" s="87"/>
      <c r="AW33" s="91"/>
      <c r="AX33" s="87"/>
      <c r="AY33" s="90"/>
      <c r="AZ33" s="87"/>
      <c r="BA33" s="87"/>
      <c r="BB33" s="91"/>
      <c r="BC33" s="87"/>
      <c r="BD33" s="90"/>
      <c r="BE33" s="87"/>
      <c r="BF33" s="87"/>
      <c r="BG33" s="91"/>
      <c r="BH33" s="87"/>
      <c r="BI33" s="90"/>
      <c r="BJ33" s="87"/>
      <c r="BK33" s="87"/>
      <c r="BL33" s="91"/>
      <c r="BM33" s="87"/>
      <c r="BN33" s="90"/>
      <c r="BO33" s="87"/>
      <c r="BP33" s="87"/>
      <c r="BQ33" s="91"/>
      <c r="BR33" s="87"/>
      <c r="BS33" s="90"/>
      <c r="BT33" s="87"/>
      <c r="BU33" s="87"/>
      <c r="BV33" s="91"/>
      <c r="BW33" s="87"/>
      <c r="BX33" s="90"/>
      <c r="BY33" s="87"/>
      <c r="BZ33" s="87"/>
      <c r="CA33" s="91"/>
      <c r="CB33" s="87"/>
      <c r="CC33" s="90"/>
      <c r="CD33" s="87"/>
      <c r="CE33" s="87"/>
      <c r="CF33" s="91"/>
      <c r="CG33" s="87"/>
      <c r="CH33" s="90"/>
      <c r="CI33" s="87"/>
      <c r="CJ33" s="87"/>
      <c r="CK33" s="91"/>
      <c r="CL33" s="87"/>
      <c r="CM33" s="90"/>
      <c r="CN33" s="87"/>
      <c r="CO33" s="87"/>
      <c r="CP33" s="91"/>
      <c r="CQ33" s="87"/>
      <c r="CR33" s="87"/>
      <c r="CS33" s="87">
        <f t="shared" si="14"/>
        <v>0</v>
      </c>
      <c r="CT33" s="83" t="s">
        <v>327</v>
      </c>
    </row>
    <row r="34" spans="1:98" ht="25.5" customHeight="1" x14ac:dyDescent="0.2">
      <c r="A34" s="39" t="s">
        <v>27</v>
      </c>
      <c r="B34" s="82" t="s">
        <v>326</v>
      </c>
      <c r="C34" s="84" t="s">
        <v>91</v>
      </c>
      <c r="D34" s="21"/>
      <c r="E34" s="83" t="s">
        <v>327</v>
      </c>
      <c r="F34" s="90"/>
      <c r="G34" s="87"/>
      <c r="H34" s="87"/>
      <c r="I34" s="91"/>
      <c r="J34" s="92" t="s">
        <v>327</v>
      </c>
      <c r="K34" s="90"/>
      <c r="L34" s="87"/>
      <c r="M34" s="87"/>
      <c r="N34" s="91"/>
      <c r="O34" s="92" t="s">
        <v>327</v>
      </c>
      <c r="P34" s="90"/>
      <c r="Q34" s="87"/>
      <c r="R34" s="87"/>
      <c r="S34" s="91"/>
      <c r="T34" s="92" t="s">
        <v>327</v>
      </c>
      <c r="U34" s="90"/>
      <c r="V34" s="87"/>
      <c r="W34" s="87">
        <f t="shared" si="18"/>
        <v>0</v>
      </c>
      <c r="X34" s="91"/>
      <c r="Y34" s="92" t="s">
        <v>327</v>
      </c>
      <c r="Z34" s="90">
        <v>200</v>
      </c>
      <c r="AA34" s="87">
        <v>33</v>
      </c>
      <c r="AB34" s="87">
        <f t="shared" si="12"/>
        <v>6600</v>
      </c>
      <c r="AC34" s="91"/>
      <c r="AD34" s="92" t="s">
        <v>327</v>
      </c>
      <c r="AE34" s="90"/>
      <c r="AF34" s="87"/>
      <c r="AG34" s="87">
        <f t="shared" si="19"/>
        <v>0</v>
      </c>
      <c r="AH34" s="91"/>
      <c r="AI34" s="92" t="s">
        <v>327</v>
      </c>
      <c r="AJ34" s="90">
        <v>28</v>
      </c>
      <c r="AK34" s="87">
        <v>33</v>
      </c>
      <c r="AL34" s="87">
        <f t="shared" si="0"/>
        <v>924</v>
      </c>
      <c r="AM34" s="91"/>
      <c r="AN34" s="92" t="s">
        <v>327</v>
      </c>
      <c r="AO34" s="90"/>
      <c r="AP34" s="87"/>
      <c r="AQ34" s="87"/>
      <c r="AR34" s="91"/>
      <c r="AS34" s="92" t="s">
        <v>327</v>
      </c>
      <c r="AT34" s="90">
        <v>100</v>
      </c>
      <c r="AU34" s="87">
        <v>33</v>
      </c>
      <c r="AV34" s="87">
        <f t="shared" si="2"/>
        <v>3300</v>
      </c>
      <c r="AW34" s="91"/>
      <c r="AX34" s="87"/>
      <c r="AY34" s="90"/>
      <c r="AZ34" s="87"/>
      <c r="BA34" s="87">
        <f t="shared" si="3"/>
        <v>0</v>
      </c>
      <c r="BB34" s="91"/>
      <c r="BC34" s="87"/>
      <c r="BD34" s="90"/>
      <c r="BE34" s="87"/>
      <c r="BF34" s="87">
        <f t="shared" si="4"/>
        <v>0</v>
      </c>
      <c r="BG34" s="91"/>
      <c r="BH34" s="87"/>
      <c r="BI34" s="90"/>
      <c r="BJ34" s="87"/>
      <c r="BK34" s="87">
        <f t="shared" si="5"/>
        <v>0</v>
      </c>
      <c r="BL34" s="91"/>
      <c r="BM34" s="87"/>
      <c r="BN34" s="90"/>
      <c r="BO34" s="87"/>
      <c r="BP34" s="87">
        <f t="shared" si="6"/>
        <v>0</v>
      </c>
      <c r="BQ34" s="91"/>
      <c r="BR34" s="87"/>
      <c r="BS34" s="90"/>
      <c r="BT34" s="87"/>
      <c r="BU34" s="87">
        <f t="shared" si="7"/>
        <v>0</v>
      </c>
      <c r="BV34" s="91"/>
      <c r="BW34" s="87"/>
      <c r="BX34" s="90"/>
      <c r="BY34" s="87"/>
      <c r="BZ34" s="87">
        <f t="shared" si="8"/>
        <v>0</v>
      </c>
      <c r="CA34" s="91"/>
      <c r="CB34" s="87"/>
      <c r="CC34" s="90"/>
      <c r="CD34" s="87"/>
      <c r="CE34" s="87">
        <f t="shared" si="9"/>
        <v>0</v>
      </c>
      <c r="CF34" s="91"/>
      <c r="CG34" s="87"/>
      <c r="CH34" s="90"/>
      <c r="CI34" s="87"/>
      <c r="CJ34" s="87">
        <f t="shared" si="10"/>
        <v>0</v>
      </c>
      <c r="CK34" s="91"/>
      <c r="CL34" s="87"/>
      <c r="CM34" s="90"/>
      <c r="CN34" s="87"/>
      <c r="CO34" s="87">
        <f t="shared" si="11"/>
        <v>0</v>
      </c>
      <c r="CP34" s="91"/>
      <c r="CQ34" s="87">
        <f t="shared" si="13"/>
        <v>328</v>
      </c>
      <c r="CR34" s="87"/>
      <c r="CS34" s="87">
        <f t="shared" si="14"/>
        <v>10824</v>
      </c>
      <c r="CT34" s="83" t="s">
        <v>327</v>
      </c>
    </row>
    <row r="35" spans="1:98" ht="12.75" x14ac:dyDescent="0.2">
      <c r="A35" s="30" t="s">
        <v>27</v>
      </c>
      <c r="B35" s="31" t="s">
        <v>24</v>
      </c>
      <c r="C35" s="30"/>
      <c r="D35" s="32"/>
      <c r="E35" s="32"/>
      <c r="F35" s="32"/>
      <c r="G35" s="33"/>
      <c r="H35" s="34">
        <f>SUM(H10:H34)</f>
        <v>30850</v>
      </c>
      <c r="I35" s="32"/>
      <c r="J35" s="32"/>
      <c r="K35" s="32"/>
      <c r="L35" s="33"/>
      <c r="M35" s="34">
        <f>SUM(M10:M34)</f>
        <v>30850</v>
      </c>
      <c r="N35" s="32"/>
      <c r="O35" s="34"/>
      <c r="P35" s="35"/>
      <c r="Q35" s="34"/>
      <c r="R35" s="34">
        <f>SUM(R10:R34)</f>
        <v>43190</v>
      </c>
      <c r="S35" s="32"/>
      <c r="T35" s="34"/>
      <c r="U35" s="35"/>
      <c r="V35" s="34"/>
      <c r="W35" s="34">
        <f>SUM(W10:W34)</f>
        <v>22806</v>
      </c>
      <c r="X35" s="32"/>
      <c r="Y35" s="34"/>
      <c r="Z35" s="35"/>
      <c r="AA35" s="34"/>
      <c r="AB35" s="34">
        <f>SUM(AB10:AB34)</f>
        <v>562640</v>
      </c>
      <c r="AC35" s="32"/>
      <c r="AD35" s="34"/>
      <c r="AE35" s="35"/>
      <c r="AF35" s="34"/>
      <c r="AG35" s="34">
        <f>SUM(AG10:AG34)</f>
        <v>18510</v>
      </c>
      <c r="AH35" s="32"/>
      <c r="AI35" s="34"/>
      <c r="AJ35" s="35"/>
      <c r="AK35" s="34"/>
      <c r="AL35" s="34">
        <f>SUM(AL10:AL34)</f>
        <v>828850</v>
      </c>
      <c r="AM35" s="32"/>
      <c r="AN35" s="34"/>
      <c r="AO35" s="35"/>
      <c r="AP35" s="34"/>
      <c r="AQ35" s="34">
        <f>SUM(AQ10:AQ34)</f>
        <v>665716</v>
      </c>
      <c r="AR35" s="32"/>
      <c r="AS35" s="34"/>
      <c r="AT35" s="35"/>
      <c r="AU35" s="88"/>
      <c r="AV35" s="34">
        <f>SUM(AV10:AV34)</f>
        <v>2363550</v>
      </c>
      <c r="AW35" s="32"/>
      <c r="AX35" s="34"/>
      <c r="AY35" s="35"/>
      <c r="AZ35" s="34"/>
      <c r="BA35" s="34">
        <f>SUM(BA10:BA34)</f>
        <v>0</v>
      </c>
      <c r="BB35" s="32"/>
      <c r="BC35" s="34"/>
      <c r="BD35" s="35"/>
      <c r="BE35" s="34"/>
      <c r="BF35" s="34">
        <f>SUM(BF10:BF34)</f>
        <v>0</v>
      </c>
      <c r="BG35" s="32"/>
      <c r="BH35" s="34"/>
      <c r="BI35" s="35"/>
      <c r="BJ35" s="34"/>
      <c r="BK35" s="34">
        <f>SUM(BK10:BK34)</f>
        <v>0</v>
      </c>
      <c r="BL35" s="32"/>
      <c r="BM35" s="34"/>
      <c r="BN35" s="35"/>
      <c r="BO35" s="34"/>
      <c r="BP35" s="34">
        <f>SUM(BP10:BP34)</f>
        <v>0</v>
      </c>
      <c r="BQ35" s="32"/>
      <c r="BR35" s="34"/>
      <c r="BS35" s="35"/>
      <c r="BT35" s="34"/>
      <c r="BU35" s="34">
        <f>SUM(BU10:BU34)</f>
        <v>0</v>
      </c>
      <c r="BV35" s="32"/>
      <c r="BW35" s="34"/>
      <c r="BX35" s="35"/>
      <c r="BY35" s="34"/>
      <c r="BZ35" s="34">
        <f>SUM(BZ10:BZ34)</f>
        <v>0</v>
      </c>
      <c r="CA35" s="32"/>
      <c r="CB35" s="34"/>
      <c r="CC35" s="35"/>
      <c r="CD35" s="34"/>
      <c r="CE35" s="34">
        <f>SUM(CE10:CE34)</f>
        <v>0</v>
      </c>
      <c r="CF35" s="32"/>
      <c r="CG35" s="34"/>
      <c r="CH35" s="35"/>
      <c r="CI35" s="34"/>
      <c r="CJ35" s="34">
        <f>SUM(CJ10:CJ34)</f>
        <v>0</v>
      </c>
      <c r="CK35" s="32"/>
      <c r="CL35" s="34"/>
      <c r="CM35" s="35"/>
      <c r="CN35" s="34"/>
      <c r="CO35" s="34">
        <f>SUM(CO10:CO34)</f>
        <v>0</v>
      </c>
      <c r="CP35" s="32"/>
      <c r="CQ35" s="33"/>
      <c r="CR35" s="34"/>
      <c r="CS35" s="34">
        <f>SUM(CS10:CS34)</f>
        <v>4447482</v>
      </c>
      <c r="CT35" s="33"/>
    </row>
  </sheetData>
  <mergeCells count="43">
    <mergeCell ref="A5:C5"/>
    <mergeCell ref="A7:C7"/>
    <mergeCell ref="J7:M7"/>
    <mergeCell ref="CL7:CO7"/>
    <mergeCell ref="AD7:AG7"/>
    <mergeCell ref="AI7:AL7"/>
    <mergeCell ref="AN7:AQ7"/>
    <mergeCell ref="AS7:AV7"/>
    <mergeCell ref="AX7:BA7"/>
    <mergeCell ref="BC7:BF7"/>
    <mergeCell ref="BH7:BK7"/>
    <mergeCell ref="BM7:BP7"/>
    <mergeCell ref="BR7:BU7"/>
    <mergeCell ref="BW7:BZ7"/>
    <mergeCell ref="CB7:CE7"/>
    <mergeCell ref="CG7:CJ7"/>
    <mergeCell ref="T7:W7"/>
    <mergeCell ref="A8:C8"/>
    <mergeCell ref="J8:M8"/>
    <mergeCell ref="T8:W8"/>
    <mergeCell ref="Y7:AB7"/>
    <mergeCell ref="Y8:AB8"/>
    <mergeCell ref="E7:H7"/>
    <mergeCell ref="E8:H8"/>
    <mergeCell ref="O7:R7"/>
    <mergeCell ref="O8:R8"/>
    <mergeCell ref="AD8:AG8"/>
    <mergeCell ref="AI8:AL8"/>
    <mergeCell ref="AN8:AQ8"/>
    <mergeCell ref="AS8:AV8"/>
    <mergeCell ref="AX8:BA8"/>
    <mergeCell ref="CL8:CO8"/>
    <mergeCell ref="CQ8:CQ9"/>
    <mergeCell ref="CR8:CR9"/>
    <mergeCell ref="CS8:CS9"/>
    <mergeCell ref="CT8:CT9"/>
    <mergeCell ref="CB8:CE8"/>
    <mergeCell ref="CG8:CJ8"/>
    <mergeCell ref="BC8:BF8"/>
    <mergeCell ref="BH8:BK8"/>
    <mergeCell ref="BM8:BP8"/>
    <mergeCell ref="BR8:BU8"/>
    <mergeCell ref="BW8:BZ8"/>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T30"/>
  <sheetViews>
    <sheetView zoomScaleNormal="100" workbookViewId="0">
      <selection activeCell="B19" sqref="B19"/>
    </sheetView>
  </sheetViews>
  <sheetFormatPr defaultColWidth="12.5703125" defaultRowHeight="15.75" customHeight="1" outlineLevelCol="1" x14ac:dyDescent="0.2"/>
  <cols>
    <col min="2" max="2" width="42.42578125" customWidth="1"/>
    <col min="4" max="4" width="2.140625" customWidth="1"/>
    <col min="5" max="8" width="12.5703125" customWidth="1" outlineLevel="1"/>
    <col min="9" max="9" width="2.140625" customWidth="1"/>
    <col min="10" max="13" width="12.5703125" outlineLevel="1"/>
    <col min="14" max="14" width="2.140625" customWidth="1"/>
    <col min="15" max="18" width="12.5703125" customWidth="1" outlineLevel="1"/>
    <col min="19" max="19" width="2.140625" customWidth="1"/>
    <col min="20" max="23" width="12.5703125" outlineLevel="1"/>
    <col min="24" max="24" width="2.140625" customWidth="1"/>
    <col min="25" max="28" width="12.5703125" outlineLevel="1"/>
    <col min="29" max="29" width="2.140625" customWidth="1"/>
    <col min="30" max="33" width="12.5703125" outlineLevel="1"/>
    <col min="34" max="34" width="2.140625" customWidth="1"/>
    <col min="35" max="38" width="12.5703125" outlineLevel="1"/>
    <col min="39" max="39" width="2.140625" customWidth="1"/>
    <col min="40" max="43" width="12.5703125" outlineLevel="1"/>
    <col min="44" max="44" width="2.140625" customWidth="1"/>
    <col min="45" max="48" width="12.5703125" outlineLevel="1"/>
    <col min="49" max="49" width="2.140625" hidden="1" customWidth="1" collapsed="1"/>
    <col min="50" max="53" width="12.5703125" hidden="1" customWidth="1" outlineLevel="1"/>
    <col min="54" max="54" width="2.140625" hidden="1" customWidth="1" collapsed="1"/>
    <col min="55" max="58" width="0" hidden="1" customWidth="1" outlineLevel="1"/>
    <col min="59" max="59" width="2.140625" hidden="1" customWidth="1" collapsed="1"/>
    <col min="60" max="63" width="12.5703125" hidden="1" customWidth="1" outlineLevel="1"/>
    <col min="64" max="64" width="2.140625" hidden="1" customWidth="1" collapsed="1"/>
    <col min="65" max="68" width="0" hidden="1" customWidth="1" outlineLevel="1"/>
    <col min="69" max="69" width="2.140625" hidden="1" customWidth="1" collapsed="1"/>
    <col min="70" max="73" width="0" hidden="1" customWidth="1" outlineLevel="1"/>
    <col min="74" max="74" width="2.140625" hidden="1" customWidth="1" collapsed="1"/>
    <col min="75" max="75" width="0" hidden="1" customWidth="1" outlineLevel="1"/>
    <col min="76" max="76" width="12.85546875" hidden="1" customWidth="1" outlineLevel="1"/>
    <col min="77" max="78" width="0" hidden="1" customWidth="1" outlineLevel="1"/>
    <col min="79" max="79" width="2.140625" hidden="1" customWidth="1" collapsed="1"/>
    <col min="80" max="83" width="0" hidden="1" customWidth="1" outlineLevel="1"/>
    <col min="84" max="84" width="2.140625" hidden="1" customWidth="1" collapsed="1"/>
    <col min="85" max="88" width="0" hidden="1" customWidth="1" outlineLevel="1"/>
    <col min="89" max="89" width="2.140625" hidden="1" customWidth="1" collapsed="1"/>
    <col min="90" max="93" width="12.5703125" hidden="1" customWidth="1" outlineLevel="1"/>
    <col min="94" max="94" width="2.140625" hidden="1" customWidth="1"/>
    <col min="98" max="98" width="14.85546875" customWidth="1"/>
  </cols>
  <sheetData>
    <row r="1" spans="1:98" ht="12.75" x14ac:dyDescent="0.2">
      <c r="A1" s="7"/>
      <c r="B1" s="7"/>
      <c r="C1" s="8"/>
      <c r="D1" s="9"/>
      <c r="E1" s="8"/>
      <c r="F1" s="8"/>
      <c r="G1" s="10"/>
      <c r="H1" s="10"/>
      <c r="I1" s="9"/>
      <c r="J1" s="8"/>
      <c r="K1" s="8"/>
      <c r="L1" s="10"/>
      <c r="M1" s="10"/>
      <c r="N1" s="9"/>
      <c r="O1" s="7"/>
      <c r="P1" s="8"/>
      <c r="Q1" s="10"/>
      <c r="R1" s="10"/>
      <c r="S1" s="9"/>
      <c r="T1" s="7"/>
      <c r="U1" s="8"/>
      <c r="V1" s="10"/>
      <c r="W1" s="10"/>
      <c r="X1" s="9"/>
      <c r="Y1" s="7"/>
      <c r="Z1" s="8"/>
      <c r="AA1" s="10"/>
      <c r="AB1" s="10"/>
      <c r="AC1" s="9"/>
      <c r="AD1" s="7"/>
      <c r="AE1" s="8"/>
      <c r="AF1" s="10"/>
      <c r="AG1" s="10"/>
      <c r="AH1" s="9"/>
      <c r="AI1" s="7"/>
      <c r="AJ1" s="8"/>
      <c r="AK1" s="10"/>
      <c r="AL1" s="10"/>
      <c r="AM1" s="9"/>
      <c r="AN1" s="7"/>
      <c r="AO1" s="8"/>
      <c r="AP1" s="10"/>
      <c r="AQ1" s="10"/>
      <c r="AR1" s="9"/>
      <c r="AS1" s="7"/>
      <c r="AT1" s="8"/>
      <c r="AU1" s="10"/>
      <c r="AV1" s="10"/>
      <c r="AW1" s="9"/>
      <c r="AX1" s="7"/>
      <c r="AY1" s="8"/>
      <c r="AZ1" s="10"/>
      <c r="BA1" s="10"/>
      <c r="BB1" s="9"/>
      <c r="BC1" s="7"/>
      <c r="BD1" s="8"/>
      <c r="BE1" s="10"/>
      <c r="BF1" s="10"/>
      <c r="BG1" s="9"/>
      <c r="BH1" s="7"/>
      <c r="BI1" s="8"/>
      <c r="BJ1" s="10"/>
      <c r="BK1" s="10"/>
      <c r="BL1" s="9"/>
      <c r="BM1" s="7"/>
      <c r="BN1" s="8"/>
      <c r="BO1" s="10"/>
      <c r="BP1" s="10"/>
      <c r="BQ1" s="9"/>
      <c r="BR1" s="7"/>
      <c r="BS1" s="8"/>
      <c r="BT1" s="10"/>
      <c r="BU1" s="10"/>
      <c r="BV1" s="9"/>
      <c r="BW1" s="7"/>
      <c r="BX1" s="8"/>
      <c r="BY1" s="10"/>
      <c r="BZ1" s="10"/>
      <c r="CA1" s="9"/>
      <c r="CB1" s="7"/>
      <c r="CC1" s="8"/>
      <c r="CD1" s="10"/>
      <c r="CE1" s="10"/>
      <c r="CF1" s="9"/>
      <c r="CG1" s="7"/>
      <c r="CH1" s="8"/>
      <c r="CI1" s="10"/>
      <c r="CJ1" s="10"/>
      <c r="CK1" s="9"/>
      <c r="CL1" s="7"/>
      <c r="CM1" s="8"/>
      <c r="CN1" s="10"/>
      <c r="CO1" s="10"/>
      <c r="CP1" s="9"/>
      <c r="CQ1" s="7"/>
      <c r="CR1" s="10"/>
      <c r="CS1" s="10"/>
      <c r="CT1" s="7"/>
    </row>
    <row r="2" spans="1:98" ht="12.75" x14ac:dyDescent="0.2">
      <c r="A2" s="7"/>
      <c r="B2" s="7"/>
      <c r="C2" s="8"/>
      <c r="D2" s="9"/>
      <c r="E2" s="8"/>
      <c r="F2" s="8"/>
      <c r="G2" s="10"/>
      <c r="H2" s="10"/>
      <c r="I2" s="9"/>
      <c r="J2" s="8"/>
      <c r="K2" s="8"/>
      <c r="L2" s="10"/>
      <c r="M2" s="10"/>
      <c r="N2" s="9"/>
      <c r="O2" s="7"/>
      <c r="P2" s="8"/>
      <c r="Q2" s="10"/>
      <c r="R2" s="10"/>
      <c r="S2" s="9"/>
      <c r="T2" s="7"/>
      <c r="U2" s="8"/>
      <c r="V2" s="10"/>
      <c r="W2" s="10"/>
      <c r="X2" s="9"/>
      <c r="Y2" s="7"/>
      <c r="Z2" s="8"/>
      <c r="AA2" s="10"/>
      <c r="AB2" s="10"/>
      <c r="AC2" s="9"/>
      <c r="AD2" s="7"/>
      <c r="AE2" s="8"/>
      <c r="AF2" s="10"/>
      <c r="AG2" s="10"/>
      <c r="AH2" s="9"/>
      <c r="AI2" s="7"/>
      <c r="AJ2" s="8"/>
      <c r="AK2" s="10"/>
      <c r="AL2" s="10"/>
      <c r="AM2" s="9"/>
      <c r="AN2" s="7"/>
      <c r="AO2" s="8"/>
      <c r="AP2" s="10"/>
      <c r="AQ2" s="10"/>
      <c r="AR2" s="9"/>
      <c r="AS2" s="7"/>
      <c r="AT2" s="8"/>
      <c r="AU2" s="10"/>
      <c r="AV2" s="10"/>
      <c r="AW2" s="9"/>
      <c r="AX2" s="7"/>
      <c r="AY2" s="8"/>
      <c r="AZ2" s="10"/>
      <c r="BA2" s="10"/>
      <c r="BB2" s="9"/>
      <c r="BC2" s="7"/>
      <c r="BD2" s="8"/>
      <c r="BE2" s="10"/>
      <c r="BF2" s="10"/>
      <c r="BG2" s="9"/>
      <c r="BH2" s="7"/>
      <c r="BI2" s="8"/>
      <c r="BJ2" s="10"/>
      <c r="BK2" s="10"/>
      <c r="BL2" s="9"/>
      <c r="BM2" s="7"/>
      <c r="BN2" s="8"/>
      <c r="BO2" s="10"/>
      <c r="BP2" s="10"/>
      <c r="BQ2" s="9"/>
      <c r="BR2" s="7"/>
      <c r="BS2" s="8"/>
      <c r="BT2" s="10"/>
      <c r="BU2" s="10"/>
      <c r="BV2" s="9"/>
      <c r="BW2" s="7"/>
      <c r="BX2" s="8"/>
      <c r="BY2" s="10"/>
      <c r="BZ2" s="10"/>
      <c r="CA2" s="9"/>
      <c r="CB2" s="7"/>
      <c r="CC2" s="8"/>
      <c r="CD2" s="10"/>
      <c r="CE2" s="10"/>
      <c r="CF2" s="9"/>
      <c r="CG2" s="7"/>
      <c r="CH2" s="8"/>
      <c r="CI2" s="10"/>
      <c r="CJ2" s="10"/>
      <c r="CK2" s="9"/>
      <c r="CL2" s="7"/>
      <c r="CM2" s="8"/>
      <c r="CN2" s="10"/>
      <c r="CO2" s="10"/>
      <c r="CP2" s="9"/>
      <c r="CQ2" s="7"/>
      <c r="CR2" s="10"/>
      <c r="CS2" s="10"/>
      <c r="CT2" s="7"/>
    </row>
    <row r="3" spans="1:98" ht="12.75" x14ac:dyDescent="0.2">
      <c r="A3" s="7"/>
      <c r="B3" s="7"/>
      <c r="C3" s="8"/>
      <c r="D3" s="9"/>
      <c r="E3" s="8"/>
      <c r="F3" s="8"/>
      <c r="G3" s="10"/>
      <c r="H3" s="10"/>
      <c r="I3" s="9"/>
      <c r="J3" s="8"/>
      <c r="K3" s="8"/>
      <c r="L3" s="10"/>
      <c r="M3" s="10"/>
      <c r="N3" s="9"/>
      <c r="O3" s="7"/>
      <c r="P3" s="8"/>
      <c r="Q3" s="10"/>
      <c r="R3" s="10"/>
      <c r="S3" s="9"/>
      <c r="T3" s="7"/>
      <c r="U3" s="8"/>
      <c r="V3" s="10"/>
      <c r="W3" s="10"/>
      <c r="X3" s="9"/>
      <c r="Y3" s="7"/>
      <c r="Z3" s="8"/>
      <c r="AA3" s="10"/>
      <c r="AB3" s="10"/>
      <c r="AC3" s="9"/>
      <c r="AD3" s="7"/>
      <c r="AE3" s="8"/>
      <c r="AF3" s="10"/>
      <c r="AG3" s="10"/>
      <c r="AH3" s="9"/>
      <c r="AI3" s="7"/>
      <c r="AJ3" s="8"/>
      <c r="AK3" s="10"/>
      <c r="AL3" s="10"/>
      <c r="AM3" s="9"/>
      <c r="AN3" s="7"/>
      <c r="AO3" s="8"/>
      <c r="AP3" s="10"/>
      <c r="AQ3" s="10"/>
      <c r="AR3" s="9"/>
      <c r="AS3" s="7"/>
      <c r="AT3" s="8"/>
      <c r="AU3" s="10"/>
      <c r="AV3" s="10"/>
      <c r="AW3" s="9"/>
      <c r="AX3" s="7"/>
      <c r="AY3" s="8"/>
      <c r="AZ3" s="10"/>
      <c r="BA3" s="10"/>
      <c r="BB3" s="9"/>
      <c r="BC3" s="7"/>
      <c r="BD3" s="8"/>
      <c r="BE3" s="10"/>
      <c r="BF3" s="10"/>
      <c r="BG3" s="9"/>
      <c r="BH3" s="7"/>
      <c r="BI3" s="8"/>
      <c r="BJ3" s="10"/>
      <c r="BK3" s="10"/>
      <c r="BL3" s="9"/>
      <c r="BM3" s="7"/>
      <c r="BN3" s="8"/>
      <c r="BO3" s="10"/>
      <c r="BP3" s="10"/>
      <c r="BQ3" s="9"/>
      <c r="BR3" s="7"/>
      <c r="BS3" s="8"/>
      <c r="BT3" s="10"/>
      <c r="BU3" s="10"/>
      <c r="BV3" s="9"/>
      <c r="BW3" s="7"/>
      <c r="BX3" s="8"/>
      <c r="BY3" s="10"/>
      <c r="BZ3" s="10"/>
      <c r="CA3" s="9"/>
      <c r="CB3" s="7"/>
      <c r="CC3" s="8"/>
      <c r="CD3" s="10"/>
      <c r="CE3" s="10"/>
      <c r="CF3" s="9"/>
      <c r="CG3" s="7"/>
      <c r="CH3" s="8"/>
      <c r="CI3" s="10"/>
      <c r="CJ3" s="10"/>
      <c r="CK3" s="9"/>
      <c r="CL3" s="7"/>
      <c r="CM3" s="8"/>
      <c r="CN3" s="10"/>
      <c r="CO3" s="10"/>
      <c r="CP3" s="9"/>
      <c r="CQ3" s="7"/>
      <c r="CR3" s="10"/>
      <c r="CS3" s="10"/>
      <c r="CT3" s="7"/>
    </row>
    <row r="4" spans="1:98" ht="12.75" x14ac:dyDescent="0.2">
      <c r="A4" s="11"/>
      <c r="B4" s="11"/>
      <c r="C4" s="11"/>
      <c r="D4" s="9"/>
      <c r="E4" s="8"/>
      <c r="F4" s="8"/>
      <c r="G4" s="10"/>
      <c r="H4" s="10"/>
      <c r="I4" s="9"/>
      <c r="J4" s="8"/>
      <c r="K4" s="8"/>
      <c r="L4" s="10"/>
      <c r="M4" s="10"/>
      <c r="N4" s="9"/>
      <c r="O4" s="7"/>
      <c r="P4" s="8"/>
      <c r="Q4" s="10"/>
      <c r="R4" s="10"/>
      <c r="S4" s="9"/>
      <c r="T4" s="7"/>
      <c r="U4" s="8"/>
      <c r="V4" s="10"/>
      <c r="W4" s="10"/>
      <c r="X4" s="9"/>
      <c r="Y4" s="7"/>
      <c r="Z4" s="8"/>
      <c r="AA4" s="10"/>
      <c r="AB4" s="10"/>
      <c r="AC4" s="9"/>
      <c r="AD4" s="7"/>
      <c r="AE4" s="8"/>
      <c r="AF4" s="10"/>
      <c r="AG4" s="10"/>
      <c r="AH4" s="9"/>
      <c r="AI4" s="7"/>
      <c r="AJ4" s="8"/>
      <c r="AK4" s="10"/>
      <c r="AL4" s="10"/>
      <c r="AM4" s="9"/>
      <c r="AN4" s="7"/>
      <c r="AO4" s="8"/>
      <c r="AP4" s="10"/>
      <c r="AQ4" s="10"/>
      <c r="AR4" s="9"/>
      <c r="AS4" s="7"/>
      <c r="AT4" s="8"/>
      <c r="AU4" s="10"/>
      <c r="AV4" s="10"/>
      <c r="AW4" s="9"/>
      <c r="AX4" s="7"/>
      <c r="AY4" s="8"/>
      <c r="AZ4" s="10"/>
      <c r="BA4" s="10"/>
      <c r="BB4" s="9"/>
      <c r="BC4" s="7"/>
      <c r="BD4" s="8"/>
      <c r="BE4" s="10"/>
      <c r="BF4" s="10"/>
      <c r="BG4" s="9"/>
      <c r="BH4" s="7"/>
      <c r="BI4" s="8"/>
      <c r="BJ4" s="10"/>
      <c r="BK4" s="10"/>
      <c r="BL4" s="9"/>
      <c r="BM4" s="7"/>
      <c r="BN4" s="8"/>
      <c r="BO4" s="10"/>
      <c r="BP4" s="10"/>
      <c r="BQ4" s="9"/>
      <c r="BR4" s="7"/>
      <c r="BS4" s="8"/>
      <c r="BT4" s="10"/>
      <c r="BU4" s="10"/>
      <c r="BV4" s="9"/>
      <c r="BW4" s="7"/>
      <c r="BX4" s="8"/>
      <c r="BY4" s="10"/>
      <c r="BZ4" s="10"/>
      <c r="CA4" s="9"/>
      <c r="CB4" s="7"/>
      <c r="CC4" s="8"/>
      <c r="CD4" s="10"/>
      <c r="CE4" s="10"/>
      <c r="CF4" s="9"/>
      <c r="CG4" s="7"/>
      <c r="CH4" s="8"/>
      <c r="CI4" s="10"/>
      <c r="CJ4" s="10"/>
      <c r="CK4" s="9"/>
      <c r="CL4" s="7"/>
      <c r="CM4" s="8"/>
      <c r="CN4" s="10"/>
      <c r="CO4" s="10"/>
      <c r="CP4" s="9"/>
      <c r="CQ4" s="7"/>
      <c r="CR4" s="10"/>
      <c r="CS4" s="10"/>
      <c r="CT4" s="7"/>
    </row>
    <row r="5" spans="1:98" ht="15.75" customHeight="1" x14ac:dyDescent="0.25">
      <c r="A5" s="172" t="s">
        <v>304</v>
      </c>
      <c r="B5" s="147"/>
      <c r="C5" s="147"/>
      <c r="D5" s="9"/>
      <c r="E5" s="8"/>
      <c r="F5" s="8"/>
      <c r="G5" s="10"/>
      <c r="H5" s="10"/>
      <c r="I5" s="9"/>
      <c r="J5" s="8"/>
      <c r="K5" s="8"/>
      <c r="L5" s="10"/>
      <c r="M5" s="10"/>
      <c r="N5" s="9"/>
      <c r="O5" s="7"/>
      <c r="P5" s="8"/>
      <c r="Q5" s="10"/>
      <c r="R5" s="10"/>
      <c r="S5" s="9"/>
      <c r="T5" s="7"/>
      <c r="U5" s="8"/>
      <c r="V5" s="10"/>
      <c r="W5" s="10"/>
      <c r="X5" s="9"/>
      <c r="Y5" s="7"/>
      <c r="Z5" s="8"/>
      <c r="AA5" s="10"/>
      <c r="AB5" s="10"/>
      <c r="AC5" s="9"/>
      <c r="AD5" s="7"/>
      <c r="AE5" s="8"/>
      <c r="AF5" s="10"/>
      <c r="AG5" s="10"/>
      <c r="AH5" s="9"/>
      <c r="AI5" s="7"/>
      <c r="AJ5" s="8"/>
      <c r="AK5" s="10"/>
      <c r="AL5" s="10"/>
      <c r="AM5" s="9"/>
      <c r="AN5" s="7"/>
      <c r="AO5" s="8"/>
      <c r="AP5" s="10"/>
      <c r="AQ5" s="10"/>
      <c r="AR5" s="9"/>
      <c r="AS5" s="7"/>
      <c r="AT5" s="8"/>
      <c r="AU5" s="10"/>
      <c r="AV5" s="10"/>
      <c r="AW5" s="9"/>
      <c r="AX5" s="7"/>
      <c r="AY5" s="8"/>
      <c r="AZ5" s="10"/>
      <c r="BA5" s="10"/>
      <c r="BB5" s="9"/>
      <c r="BC5" s="7"/>
      <c r="BD5" s="8"/>
      <c r="BE5" s="10"/>
      <c r="BF5" s="10"/>
      <c r="BG5" s="9"/>
      <c r="BH5" s="7"/>
      <c r="BI5" s="8"/>
      <c r="BJ5" s="10"/>
      <c r="BK5" s="10"/>
      <c r="BL5" s="9"/>
      <c r="BM5" s="7"/>
      <c r="BN5" s="8"/>
      <c r="BO5" s="10"/>
      <c r="BP5" s="10"/>
      <c r="BQ5" s="9"/>
      <c r="BR5" s="7"/>
      <c r="BS5" s="8"/>
      <c r="BT5" s="10"/>
      <c r="BU5" s="10"/>
      <c r="BV5" s="9"/>
      <c r="BW5" s="7"/>
      <c r="BX5" s="8"/>
      <c r="BY5" s="10"/>
      <c r="BZ5" s="10"/>
      <c r="CA5" s="9"/>
      <c r="CB5" s="7"/>
      <c r="CC5" s="8"/>
      <c r="CD5" s="10"/>
      <c r="CE5" s="10"/>
      <c r="CF5" s="9"/>
      <c r="CG5" s="7"/>
      <c r="CH5" s="8"/>
      <c r="CI5" s="10"/>
      <c r="CJ5" s="10"/>
      <c r="CK5" s="9"/>
      <c r="CL5" s="7"/>
      <c r="CM5" s="8"/>
      <c r="CN5" s="10"/>
      <c r="CO5" s="10"/>
      <c r="CP5" s="9"/>
      <c r="CQ5" s="7"/>
      <c r="CR5" s="10"/>
      <c r="CS5" s="10"/>
      <c r="CT5" s="7"/>
    </row>
    <row r="6" spans="1:98" ht="12.75" x14ac:dyDescent="0.2">
      <c r="A6" s="7"/>
      <c r="B6" s="7"/>
      <c r="C6" s="8"/>
      <c r="D6" s="9"/>
      <c r="E6" s="8"/>
      <c r="F6" s="8"/>
      <c r="G6" s="10"/>
      <c r="H6" s="10"/>
      <c r="I6" s="9"/>
      <c r="J6" s="8"/>
      <c r="K6" s="8"/>
      <c r="L6" s="10"/>
      <c r="M6" s="10"/>
      <c r="N6" s="9"/>
      <c r="O6" s="7"/>
      <c r="P6" s="8"/>
      <c r="Q6" s="10"/>
      <c r="R6" s="10"/>
      <c r="S6" s="9"/>
      <c r="T6" s="7"/>
      <c r="U6" s="8"/>
      <c r="V6" s="10"/>
      <c r="W6" s="10"/>
      <c r="X6" s="9"/>
      <c r="Y6" s="7"/>
      <c r="Z6" s="8"/>
      <c r="AA6" s="10"/>
      <c r="AB6" s="10"/>
      <c r="AC6" s="9"/>
      <c r="AD6" s="7"/>
      <c r="AE6" s="8"/>
      <c r="AF6" s="10"/>
      <c r="AG6" s="10"/>
      <c r="AH6" s="9"/>
      <c r="AI6" s="7"/>
      <c r="AJ6" s="8"/>
      <c r="AK6" s="10"/>
      <c r="AL6" s="10"/>
      <c r="AM6" s="9"/>
      <c r="AN6" s="7"/>
      <c r="AO6" s="8"/>
      <c r="AP6" s="10"/>
      <c r="AQ6" s="10"/>
      <c r="AR6" s="9"/>
      <c r="AS6" s="7"/>
      <c r="AT6" s="8"/>
      <c r="AU6" s="10"/>
      <c r="AV6" s="10"/>
      <c r="AW6" s="9"/>
      <c r="AX6" s="7"/>
      <c r="AY6" s="8"/>
      <c r="AZ6" s="10"/>
      <c r="BA6" s="10"/>
      <c r="BB6" s="9"/>
      <c r="BC6" s="7"/>
      <c r="BD6" s="8"/>
      <c r="BE6" s="10"/>
      <c r="BF6" s="10"/>
      <c r="BG6" s="9"/>
      <c r="BH6" s="7"/>
      <c r="BI6" s="8"/>
      <c r="BJ6" s="10"/>
      <c r="BK6" s="10"/>
      <c r="BL6" s="9"/>
      <c r="BM6" s="7"/>
      <c r="BN6" s="8"/>
      <c r="BO6" s="10"/>
      <c r="BP6" s="10"/>
      <c r="BQ6" s="9"/>
      <c r="BR6" s="7"/>
      <c r="BS6" s="8"/>
      <c r="BT6" s="10"/>
      <c r="BU6" s="10"/>
      <c r="BV6" s="9"/>
      <c r="BW6" s="7"/>
      <c r="BX6" s="8"/>
      <c r="BY6" s="10"/>
      <c r="BZ6" s="10"/>
      <c r="CA6" s="9"/>
      <c r="CB6" s="7"/>
      <c r="CC6" s="8"/>
      <c r="CD6" s="10"/>
      <c r="CE6" s="10"/>
      <c r="CF6" s="9"/>
      <c r="CG6" s="7"/>
      <c r="CH6" s="8"/>
      <c r="CI6" s="10"/>
      <c r="CJ6" s="10"/>
      <c r="CK6" s="9"/>
      <c r="CL6" s="7"/>
      <c r="CM6" s="8"/>
      <c r="CN6" s="10"/>
      <c r="CO6" s="10"/>
      <c r="CP6" s="9"/>
      <c r="CQ6" s="7"/>
      <c r="CR6" s="10"/>
      <c r="CS6" s="10"/>
      <c r="CT6" s="7"/>
    </row>
    <row r="7" spans="1:98" ht="12.75" x14ac:dyDescent="0.2">
      <c r="A7" s="173" t="s">
        <v>708</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2"/>
      <c r="AN7" s="155">
        <v>8</v>
      </c>
      <c r="AO7" s="153"/>
      <c r="AP7" s="153"/>
      <c r="AQ7" s="154"/>
      <c r="AR7" s="12"/>
      <c r="AS7" s="166">
        <v>9</v>
      </c>
      <c r="AT7" s="153"/>
      <c r="AU7" s="153"/>
      <c r="AV7" s="154"/>
      <c r="AW7" s="12"/>
      <c r="AX7" s="160">
        <v>10</v>
      </c>
      <c r="AY7" s="153"/>
      <c r="AZ7" s="153"/>
      <c r="BA7" s="154"/>
      <c r="BB7" s="12"/>
      <c r="BC7" s="157">
        <v>11</v>
      </c>
      <c r="BD7" s="153"/>
      <c r="BE7" s="153"/>
      <c r="BF7" s="154"/>
      <c r="BG7" s="12"/>
      <c r="BH7" s="158">
        <v>12</v>
      </c>
      <c r="BI7" s="153"/>
      <c r="BJ7" s="153"/>
      <c r="BK7" s="154"/>
      <c r="BL7" s="12"/>
      <c r="BM7" s="159">
        <v>13</v>
      </c>
      <c r="BN7" s="153"/>
      <c r="BO7" s="153"/>
      <c r="BP7" s="154"/>
      <c r="BQ7" s="12"/>
      <c r="BR7" s="156">
        <v>14</v>
      </c>
      <c r="BS7" s="153"/>
      <c r="BT7" s="153"/>
      <c r="BU7" s="154"/>
      <c r="BV7" s="12"/>
      <c r="BW7" s="160">
        <v>15</v>
      </c>
      <c r="BX7" s="153"/>
      <c r="BY7" s="153"/>
      <c r="BZ7" s="154"/>
      <c r="CA7" s="12"/>
      <c r="CB7" s="155">
        <v>16</v>
      </c>
      <c r="CC7" s="153"/>
      <c r="CD7" s="153"/>
      <c r="CE7" s="154"/>
      <c r="CF7" s="12"/>
      <c r="CG7" s="156">
        <v>17</v>
      </c>
      <c r="CH7" s="153"/>
      <c r="CI7" s="153"/>
      <c r="CJ7" s="154"/>
      <c r="CK7" s="12"/>
      <c r="CL7" s="159">
        <v>18</v>
      </c>
      <c r="CM7" s="153"/>
      <c r="CN7" s="153"/>
      <c r="CO7" s="154"/>
      <c r="CP7" s="12"/>
      <c r="CQ7" s="13"/>
      <c r="CR7" s="14"/>
      <c r="CS7" s="14"/>
      <c r="CT7" s="13"/>
    </row>
    <row r="8" spans="1:98" ht="12.75" x14ac:dyDescent="0.2">
      <c r="A8" s="155" t="s">
        <v>1</v>
      </c>
      <c r="B8" s="153"/>
      <c r="C8" s="153"/>
      <c r="D8" s="12"/>
      <c r="E8" s="169"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2"/>
      <c r="AN8" s="155" t="s">
        <v>39</v>
      </c>
      <c r="AO8" s="153"/>
      <c r="AP8" s="153"/>
      <c r="AQ8" s="154"/>
      <c r="AR8" s="12"/>
      <c r="AS8" s="166" t="s">
        <v>40</v>
      </c>
      <c r="AT8" s="153"/>
      <c r="AU8" s="153"/>
      <c r="AV8" s="154"/>
      <c r="AW8" s="12"/>
      <c r="AX8" s="160" t="s">
        <v>3</v>
      </c>
      <c r="AY8" s="153"/>
      <c r="AZ8" s="153"/>
      <c r="BA8" s="154"/>
      <c r="BB8" s="12"/>
      <c r="BC8" s="157" t="s">
        <v>4</v>
      </c>
      <c r="BD8" s="153"/>
      <c r="BE8" s="153"/>
      <c r="BF8" s="154"/>
      <c r="BG8" s="12"/>
      <c r="BH8" s="158" t="s">
        <v>5</v>
      </c>
      <c r="BI8" s="153"/>
      <c r="BJ8" s="153"/>
      <c r="BK8" s="154"/>
      <c r="BL8" s="12"/>
      <c r="BM8" s="159" t="s">
        <v>6</v>
      </c>
      <c r="BN8" s="153"/>
      <c r="BO8" s="153"/>
      <c r="BP8" s="154"/>
      <c r="BQ8" s="12"/>
      <c r="BR8" s="156" t="s">
        <v>7</v>
      </c>
      <c r="BS8" s="153"/>
      <c r="BT8" s="153"/>
      <c r="BU8" s="154"/>
      <c r="BV8" s="12"/>
      <c r="BW8" s="160" t="s">
        <v>8</v>
      </c>
      <c r="BX8" s="153"/>
      <c r="BY8" s="153"/>
      <c r="BZ8" s="154"/>
      <c r="CA8" s="12"/>
      <c r="CB8" s="155" t="s">
        <v>9</v>
      </c>
      <c r="CC8" s="153"/>
      <c r="CD8" s="153"/>
      <c r="CE8" s="154"/>
      <c r="CF8" s="12"/>
      <c r="CG8" s="156" t="s">
        <v>10</v>
      </c>
      <c r="CH8" s="153"/>
      <c r="CI8" s="153"/>
      <c r="CJ8" s="154"/>
      <c r="CK8" s="12"/>
      <c r="CL8" s="159" t="s">
        <v>11</v>
      </c>
      <c r="CM8" s="153"/>
      <c r="CN8" s="153"/>
      <c r="CO8" s="154"/>
      <c r="CP8" s="12"/>
      <c r="CQ8" s="161" t="s">
        <v>12</v>
      </c>
      <c r="CR8" s="161" t="s">
        <v>13</v>
      </c>
      <c r="CS8" s="163" t="s">
        <v>14</v>
      </c>
      <c r="CT8" s="161" t="s">
        <v>15</v>
      </c>
    </row>
    <row r="9" spans="1:98" ht="32.25" customHeight="1" x14ac:dyDescent="0.2">
      <c r="A9" s="50" t="s">
        <v>16</v>
      </c>
      <c r="B9" s="50" t="s">
        <v>17</v>
      </c>
      <c r="C9" s="50" t="s">
        <v>18</v>
      </c>
      <c r="D9" s="16"/>
      <c r="E9" s="15" t="s">
        <v>19</v>
      </c>
      <c r="F9" s="15" t="s">
        <v>20</v>
      </c>
      <c r="G9" s="17" t="s">
        <v>21</v>
      </c>
      <c r="H9" s="17" t="s">
        <v>22</v>
      </c>
      <c r="I9" s="16"/>
      <c r="J9" s="15" t="s">
        <v>19</v>
      </c>
      <c r="K9" s="15" t="s">
        <v>20</v>
      </c>
      <c r="L9" s="17" t="s">
        <v>21</v>
      </c>
      <c r="M9" s="17" t="s">
        <v>22</v>
      </c>
      <c r="N9" s="16"/>
      <c r="O9" s="15" t="s">
        <v>19</v>
      </c>
      <c r="P9" s="15" t="s">
        <v>20</v>
      </c>
      <c r="Q9" s="17" t="s">
        <v>21</v>
      </c>
      <c r="R9" s="17" t="s">
        <v>22</v>
      </c>
      <c r="S9" s="16"/>
      <c r="T9" s="15" t="s">
        <v>19</v>
      </c>
      <c r="U9" s="15" t="s">
        <v>20</v>
      </c>
      <c r="V9" s="17" t="s">
        <v>21</v>
      </c>
      <c r="W9" s="17" t="s">
        <v>22</v>
      </c>
      <c r="X9" s="16"/>
      <c r="Y9" s="15" t="s">
        <v>19</v>
      </c>
      <c r="Z9" s="15" t="s">
        <v>20</v>
      </c>
      <c r="AA9" s="17" t="s">
        <v>21</v>
      </c>
      <c r="AB9" s="17" t="s">
        <v>22</v>
      </c>
      <c r="AC9" s="16"/>
      <c r="AD9" s="15" t="s">
        <v>19</v>
      </c>
      <c r="AE9" s="15" t="s">
        <v>20</v>
      </c>
      <c r="AF9" s="17" t="s">
        <v>21</v>
      </c>
      <c r="AG9" s="17" t="s">
        <v>22</v>
      </c>
      <c r="AH9" s="16"/>
      <c r="AI9" s="15" t="s">
        <v>19</v>
      </c>
      <c r="AJ9" s="15" t="s">
        <v>20</v>
      </c>
      <c r="AK9" s="17" t="s">
        <v>21</v>
      </c>
      <c r="AL9" s="17" t="s">
        <v>22</v>
      </c>
      <c r="AM9" s="16"/>
      <c r="AN9" s="15" t="s">
        <v>19</v>
      </c>
      <c r="AO9" s="15" t="s">
        <v>20</v>
      </c>
      <c r="AP9" s="17" t="s">
        <v>21</v>
      </c>
      <c r="AQ9" s="17" t="s">
        <v>22</v>
      </c>
      <c r="AR9" s="16"/>
      <c r="AS9" s="15" t="s">
        <v>19</v>
      </c>
      <c r="AT9" s="15" t="s">
        <v>20</v>
      </c>
      <c r="AU9" s="17" t="s">
        <v>21</v>
      </c>
      <c r="AV9" s="17" t="s">
        <v>22</v>
      </c>
      <c r="AW9" s="16"/>
      <c r="AX9" s="15" t="s">
        <v>19</v>
      </c>
      <c r="AY9" s="15" t="s">
        <v>20</v>
      </c>
      <c r="AZ9" s="17" t="s">
        <v>21</v>
      </c>
      <c r="BA9" s="17" t="s">
        <v>22</v>
      </c>
      <c r="BB9" s="16"/>
      <c r="BC9" s="15" t="s">
        <v>19</v>
      </c>
      <c r="BD9" s="15" t="s">
        <v>20</v>
      </c>
      <c r="BE9" s="17" t="s">
        <v>21</v>
      </c>
      <c r="BF9" s="17" t="s">
        <v>22</v>
      </c>
      <c r="BG9" s="16"/>
      <c r="BH9" s="15" t="s">
        <v>19</v>
      </c>
      <c r="BI9" s="15" t="s">
        <v>20</v>
      </c>
      <c r="BJ9" s="17" t="s">
        <v>21</v>
      </c>
      <c r="BK9" s="17" t="s">
        <v>22</v>
      </c>
      <c r="BL9" s="16"/>
      <c r="BM9" s="15" t="s">
        <v>19</v>
      </c>
      <c r="BN9" s="15" t="s">
        <v>20</v>
      </c>
      <c r="BO9" s="17" t="s">
        <v>21</v>
      </c>
      <c r="BP9" s="17" t="s">
        <v>22</v>
      </c>
      <c r="BQ9" s="16"/>
      <c r="BR9" s="15" t="s">
        <v>19</v>
      </c>
      <c r="BS9" s="15" t="s">
        <v>20</v>
      </c>
      <c r="BT9" s="17" t="s">
        <v>21</v>
      </c>
      <c r="BU9" s="17" t="s">
        <v>22</v>
      </c>
      <c r="BV9" s="16"/>
      <c r="BW9" s="15" t="s">
        <v>19</v>
      </c>
      <c r="BX9" s="15" t="s">
        <v>20</v>
      </c>
      <c r="BY9" s="17" t="s">
        <v>21</v>
      </c>
      <c r="BZ9" s="17" t="s">
        <v>22</v>
      </c>
      <c r="CA9" s="16"/>
      <c r="CB9" s="15" t="s">
        <v>19</v>
      </c>
      <c r="CC9" s="15" t="s">
        <v>20</v>
      </c>
      <c r="CD9" s="17" t="s">
        <v>21</v>
      </c>
      <c r="CE9" s="17" t="s">
        <v>22</v>
      </c>
      <c r="CF9" s="16"/>
      <c r="CG9" s="15" t="s">
        <v>19</v>
      </c>
      <c r="CH9" s="15" t="s">
        <v>20</v>
      </c>
      <c r="CI9" s="17" t="s">
        <v>21</v>
      </c>
      <c r="CJ9" s="17" t="s">
        <v>22</v>
      </c>
      <c r="CK9" s="16"/>
      <c r="CL9" s="15" t="s">
        <v>19</v>
      </c>
      <c r="CM9" s="15" t="s">
        <v>20</v>
      </c>
      <c r="CN9" s="17" t="s">
        <v>21</v>
      </c>
      <c r="CO9" s="17" t="s">
        <v>22</v>
      </c>
      <c r="CP9" s="16"/>
      <c r="CQ9" s="162"/>
      <c r="CR9" s="162"/>
      <c r="CS9" s="162"/>
      <c r="CT9" s="162"/>
    </row>
    <row r="10" spans="1:98" ht="12.75" x14ac:dyDescent="0.2">
      <c r="A10" s="37" t="s">
        <v>28</v>
      </c>
      <c r="B10" s="52" t="s">
        <v>713</v>
      </c>
      <c r="C10" s="84" t="s">
        <v>720</v>
      </c>
      <c r="D10" s="21"/>
      <c r="E10" s="83" t="s">
        <v>88</v>
      </c>
      <c r="F10" s="22">
        <v>2500</v>
      </c>
      <c r="G10" s="24">
        <v>244</v>
      </c>
      <c r="H10" s="24">
        <f>G10*F10</f>
        <v>610000</v>
      </c>
      <c r="I10" s="21"/>
      <c r="J10" s="83" t="s">
        <v>88</v>
      </c>
      <c r="K10" s="22">
        <v>1000</v>
      </c>
      <c r="L10" s="24">
        <v>244</v>
      </c>
      <c r="M10" s="24">
        <f>L10*K10</f>
        <v>244000</v>
      </c>
      <c r="N10" s="21"/>
      <c r="O10" s="24"/>
      <c r="P10" s="22"/>
      <c r="Q10" s="24"/>
      <c r="R10" s="24"/>
      <c r="S10" s="21"/>
      <c r="T10" s="24"/>
      <c r="U10" s="22"/>
      <c r="V10" s="24"/>
      <c r="W10" s="24"/>
      <c r="X10" s="21"/>
      <c r="Y10" s="24"/>
      <c r="Z10" s="22"/>
      <c r="AA10" s="24"/>
      <c r="AB10" s="24"/>
      <c r="AC10" s="21"/>
      <c r="AD10" s="24"/>
      <c r="AE10" s="22"/>
      <c r="AF10" s="24"/>
      <c r="AG10" s="24"/>
      <c r="AH10" s="21"/>
      <c r="AI10" s="83" t="s">
        <v>88</v>
      </c>
      <c r="AJ10" s="22">
        <v>5000</v>
      </c>
      <c r="AK10" s="24">
        <v>143.99</v>
      </c>
      <c r="AL10" s="24">
        <f>AK10*AJ10</f>
        <v>719950</v>
      </c>
      <c r="AM10" s="21"/>
      <c r="AN10" s="24"/>
      <c r="AO10" s="22"/>
      <c r="AP10" s="24"/>
      <c r="AQ10" s="24"/>
      <c r="AR10" s="21"/>
      <c r="AS10" s="83" t="s">
        <v>88</v>
      </c>
      <c r="AT10" s="22">
        <v>2500</v>
      </c>
      <c r="AU10" s="24">
        <v>244</v>
      </c>
      <c r="AV10" s="24">
        <f>AU10*AT10</f>
        <v>610000</v>
      </c>
      <c r="AW10" s="21"/>
      <c r="AX10" s="24"/>
      <c r="AY10" s="23"/>
      <c r="AZ10" s="24"/>
      <c r="BA10" s="24">
        <f>AZ10*AY10</f>
        <v>0</v>
      </c>
      <c r="BB10" s="21"/>
      <c r="BC10" s="24"/>
      <c r="BD10" s="23"/>
      <c r="BE10" s="24"/>
      <c r="BF10" s="24">
        <f t="shared" ref="BF10:BF29" si="0">BE10*BD10</f>
        <v>0</v>
      </c>
      <c r="BG10" s="21"/>
      <c r="BH10" s="24"/>
      <c r="BI10" s="23"/>
      <c r="BJ10" s="24"/>
      <c r="BK10" s="24">
        <f>BJ10*BI10</f>
        <v>0</v>
      </c>
      <c r="BL10" s="21"/>
      <c r="BM10" s="24"/>
      <c r="BN10" s="23"/>
      <c r="BO10" s="24"/>
      <c r="BP10" s="24">
        <f>BO10*BN10</f>
        <v>0</v>
      </c>
      <c r="BQ10" s="21"/>
      <c r="BR10" s="24"/>
      <c r="BS10" s="23"/>
      <c r="BT10" s="24"/>
      <c r="BU10" s="24">
        <f>BT10*BS10</f>
        <v>0</v>
      </c>
      <c r="BV10" s="21"/>
      <c r="BW10" s="24"/>
      <c r="BX10" s="23"/>
      <c r="BY10" s="24"/>
      <c r="BZ10" s="24">
        <f>BY10*BX10</f>
        <v>0</v>
      </c>
      <c r="CA10" s="21"/>
      <c r="CB10" s="24"/>
      <c r="CC10" s="23"/>
      <c r="CD10" s="24"/>
      <c r="CE10" s="24">
        <f>CD10*CC10</f>
        <v>0</v>
      </c>
      <c r="CF10" s="21"/>
      <c r="CG10" s="24"/>
      <c r="CH10" s="23"/>
      <c r="CI10" s="24"/>
      <c r="CJ10" s="24">
        <f>CI10*CH10</f>
        <v>0</v>
      </c>
      <c r="CK10" s="21"/>
      <c r="CL10" s="24"/>
      <c r="CM10" s="23"/>
      <c r="CN10" s="24"/>
      <c r="CO10" s="24">
        <f>CN10*CM10</f>
        <v>0</v>
      </c>
      <c r="CP10" s="21"/>
      <c r="CQ10" s="24">
        <f>SUM(CM10+CH10+CC10+BX10+BS10+BN10+BI10+BD10+AY10+AT10++AO10+AJ10+AE10+Z10+U10+P10+K10+F10)</f>
        <v>11000</v>
      </c>
      <c r="CR10" s="24">
        <f t="shared" ref="CR10" si="1">CS10/CQ10</f>
        <v>198.54090909090908</v>
      </c>
      <c r="CS10" s="24">
        <f>SUM(CO10+CJ10+CE10+BZ10+BU10+BP10+BK10+BF10+BA10+AV10++AQ10+AL10+AG10+AB10+W10+R10+M10+H10)</f>
        <v>2183950</v>
      </c>
      <c r="CT10" s="25"/>
    </row>
    <row r="11" spans="1:98" ht="12.75" x14ac:dyDescent="0.2">
      <c r="A11" s="37" t="s">
        <v>28</v>
      </c>
      <c r="B11" s="52" t="s">
        <v>714</v>
      </c>
      <c r="C11" s="84" t="s">
        <v>720</v>
      </c>
      <c r="D11" s="21"/>
      <c r="E11" s="83" t="s">
        <v>88</v>
      </c>
      <c r="F11" s="22">
        <v>1000</v>
      </c>
      <c r="G11" s="24">
        <v>234.33</v>
      </c>
      <c r="H11" s="24">
        <f t="shared" ref="H11:H29" si="2">G11*F11</f>
        <v>234330</v>
      </c>
      <c r="I11" s="21"/>
      <c r="J11" s="134"/>
      <c r="K11" s="134"/>
      <c r="L11" s="135"/>
      <c r="M11" s="24"/>
      <c r="N11" s="21"/>
      <c r="O11" s="24"/>
      <c r="P11" s="23"/>
      <c r="Q11" s="24"/>
      <c r="R11" s="24"/>
      <c r="S11" s="21"/>
      <c r="T11" s="24"/>
      <c r="U11" s="23"/>
      <c r="V11" s="24"/>
      <c r="W11" s="24"/>
      <c r="X11" s="21"/>
      <c r="Y11" s="24"/>
      <c r="Z11" s="23"/>
      <c r="AA11" s="24"/>
      <c r="AB11" s="24"/>
      <c r="AC11" s="21"/>
      <c r="AD11" s="24"/>
      <c r="AE11" s="23"/>
      <c r="AF11" s="24"/>
      <c r="AG11" s="24"/>
      <c r="AH11" s="21"/>
      <c r="AI11" s="83" t="s">
        <v>88</v>
      </c>
      <c r="AJ11" s="22">
        <v>5000</v>
      </c>
      <c r="AK11" s="24">
        <v>70</v>
      </c>
      <c r="AL11" s="24">
        <f>AK11*AJ11</f>
        <v>350000</v>
      </c>
      <c r="AM11" s="21"/>
      <c r="AN11" s="24"/>
      <c r="AO11" s="23"/>
      <c r="AP11" s="24"/>
      <c r="AQ11" s="24"/>
      <c r="AR11" s="21"/>
      <c r="AS11" s="83" t="s">
        <v>88</v>
      </c>
      <c r="AT11" s="22">
        <v>1000</v>
      </c>
      <c r="AU11" s="24">
        <v>234.33</v>
      </c>
      <c r="AV11" s="24">
        <f t="shared" ref="AV11:AV18" si="3">AU11*AT11</f>
        <v>234330</v>
      </c>
      <c r="AW11" s="21"/>
      <c r="AX11" s="24"/>
      <c r="AY11" s="23"/>
      <c r="AZ11" s="24"/>
      <c r="BA11" s="24"/>
      <c r="BB11" s="21"/>
      <c r="BC11" s="23"/>
      <c r="BD11" s="23"/>
      <c r="BE11" s="24"/>
      <c r="BF11" s="24">
        <f t="shared" si="0"/>
        <v>0</v>
      </c>
      <c r="BG11" s="21"/>
      <c r="BH11" s="24"/>
      <c r="BI11" s="23"/>
      <c r="BJ11" s="24"/>
      <c r="BK11" s="24">
        <f t="shared" ref="BK11:BK29" si="4">BJ11*BI11</f>
        <v>0</v>
      </c>
      <c r="BL11" s="21"/>
      <c r="BM11" s="24"/>
      <c r="BN11" s="23"/>
      <c r="BO11" s="24"/>
      <c r="BP11" s="24">
        <f t="shared" ref="BP11:BP29" si="5">BO11*BN11</f>
        <v>0</v>
      </c>
      <c r="BQ11" s="21"/>
      <c r="BR11" s="24"/>
      <c r="BS11" s="23"/>
      <c r="BT11" s="24"/>
      <c r="BU11" s="24">
        <f t="shared" ref="BU11:BU29" si="6">BT11*BS11</f>
        <v>0</v>
      </c>
      <c r="BV11" s="21"/>
      <c r="BW11" s="24"/>
      <c r="BX11" s="23"/>
      <c r="BY11" s="24"/>
      <c r="BZ11" s="24">
        <f t="shared" ref="BZ11:BZ29" si="7">BY11*BX11</f>
        <v>0</v>
      </c>
      <c r="CA11" s="21"/>
      <c r="CB11" s="24"/>
      <c r="CC11" s="23"/>
      <c r="CD11" s="24"/>
      <c r="CE11" s="24">
        <f t="shared" ref="CE11:CE29" si="8">CD11*CC11</f>
        <v>0</v>
      </c>
      <c r="CF11" s="21"/>
      <c r="CG11" s="24"/>
      <c r="CH11" s="23"/>
      <c r="CI11" s="24"/>
      <c r="CJ11" s="24">
        <f t="shared" ref="CJ11:CJ29" si="9">CI11*CH11</f>
        <v>0</v>
      </c>
      <c r="CK11" s="21"/>
      <c r="CL11" s="24"/>
      <c r="CM11" s="23"/>
      <c r="CN11" s="24"/>
      <c r="CO11" s="24"/>
      <c r="CP11" s="21"/>
      <c r="CQ11" s="24">
        <f>SUM(CM11+CH11+CC11+BX11+BS11+BN11+BI11+BD11+AY11+AT11++AO11+AJ11+AE11+Z11+U11+P11+K11+F11)</f>
        <v>7000</v>
      </c>
      <c r="CR11" s="24">
        <f t="shared" ref="CR11:CR29" si="10">CS11/CQ11</f>
        <v>116.95142857142856</v>
      </c>
      <c r="CS11" s="24">
        <f t="shared" ref="CS11:CS29" si="11">SUM(CO11+CJ11+CE11+BZ11+BU11+BP11+BK11+BF11+BA11+AV11++AQ11+AL11+AG11+AB11+W11+R11+M11+H11)</f>
        <v>818660</v>
      </c>
      <c r="CT11" s="25"/>
    </row>
    <row r="12" spans="1:98" ht="12.75" x14ac:dyDescent="0.2">
      <c r="A12" s="37" t="s">
        <v>28</v>
      </c>
      <c r="B12" s="52" t="s">
        <v>715</v>
      </c>
      <c r="C12" s="84" t="s">
        <v>720</v>
      </c>
      <c r="D12" s="21"/>
      <c r="E12" s="83" t="s">
        <v>88</v>
      </c>
      <c r="F12" s="22">
        <v>1000</v>
      </c>
      <c r="G12" s="24">
        <v>266</v>
      </c>
      <c r="H12" s="24">
        <f t="shared" si="2"/>
        <v>266000</v>
      </c>
      <c r="I12" s="21"/>
      <c r="J12" s="83" t="s">
        <v>88</v>
      </c>
      <c r="K12" s="22">
        <v>1000</v>
      </c>
      <c r="L12" s="24">
        <v>266</v>
      </c>
      <c r="M12" s="24">
        <f>L12*K12</f>
        <v>266000</v>
      </c>
      <c r="N12" s="21"/>
      <c r="O12" s="24"/>
      <c r="P12" s="23"/>
      <c r="Q12" s="24"/>
      <c r="R12" s="24"/>
      <c r="S12" s="21"/>
      <c r="T12" s="24"/>
      <c r="U12" s="23"/>
      <c r="V12" s="24"/>
      <c r="W12" s="24"/>
      <c r="X12" s="21"/>
      <c r="Y12" s="24"/>
      <c r="Z12" s="23"/>
      <c r="AA12" s="24"/>
      <c r="AB12" s="24"/>
      <c r="AC12" s="21"/>
      <c r="AD12" s="24"/>
      <c r="AE12" s="23"/>
      <c r="AF12" s="24"/>
      <c r="AG12" s="24"/>
      <c r="AH12" s="21"/>
      <c r="AI12" s="24"/>
      <c r="AJ12" s="23"/>
      <c r="AK12" s="24"/>
      <c r="AL12" s="24"/>
      <c r="AM12" s="21"/>
      <c r="AN12" s="24"/>
      <c r="AO12" s="23"/>
      <c r="AP12" s="24"/>
      <c r="AQ12" s="24"/>
      <c r="AR12" s="21"/>
      <c r="AS12" s="83" t="s">
        <v>88</v>
      </c>
      <c r="AT12" s="22">
        <v>1000</v>
      </c>
      <c r="AU12" s="24">
        <v>266</v>
      </c>
      <c r="AV12" s="24">
        <f t="shared" si="3"/>
        <v>266000</v>
      </c>
      <c r="AW12" s="21"/>
      <c r="AX12" s="24"/>
      <c r="AY12" s="23"/>
      <c r="AZ12" s="24"/>
      <c r="BA12" s="24"/>
      <c r="BB12" s="21"/>
      <c r="BC12" s="23"/>
      <c r="BD12" s="23"/>
      <c r="BE12" s="24"/>
      <c r="BF12" s="24">
        <f t="shared" si="0"/>
        <v>0</v>
      </c>
      <c r="BG12" s="21"/>
      <c r="BH12" s="24"/>
      <c r="BI12" s="23"/>
      <c r="BJ12" s="24"/>
      <c r="BK12" s="24">
        <f t="shared" si="4"/>
        <v>0</v>
      </c>
      <c r="BL12" s="21"/>
      <c r="BM12" s="24"/>
      <c r="BN12" s="23"/>
      <c r="BO12" s="24"/>
      <c r="BP12" s="24">
        <f t="shared" si="5"/>
        <v>0</v>
      </c>
      <c r="BQ12" s="21"/>
      <c r="BR12" s="24"/>
      <c r="BS12" s="23"/>
      <c r="BT12" s="24"/>
      <c r="BU12" s="24">
        <f t="shared" si="6"/>
        <v>0</v>
      </c>
      <c r="BV12" s="21"/>
      <c r="BW12" s="24"/>
      <c r="BX12" s="23"/>
      <c r="BY12" s="24"/>
      <c r="BZ12" s="24">
        <f t="shared" si="7"/>
        <v>0</v>
      </c>
      <c r="CA12" s="21"/>
      <c r="CB12" s="24"/>
      <c r="CC12" s="23"/>
      <c r="CD12" s="24"/>
      <c r="CE12" s="24">
        <f t="shared" si="8"/>
        <v>0</v>
      </c>
      <c r="CF12" s="21"/>
      <c r="CG12" s="24"/>
      <c r="CH12" s="23"/>
      <c r="CI12" s="24"/>
      <c r="CJ12" s="24">
        <f t="shared" si="9"/>
        <v>0</v>
      </c>
      <c r="CK12" s="21"/>
      <c r="CL12" s="24"/>
      <c r="CM12" s="23"/>
      <c r="CN12" s="24"/>
      <c r="CO12" s="24"/>
      <c r="CP12" s="21"/>
      <c r="CQ12" s="24">
        <f t="shared" ref="CQ12:CQ29" si="12">SUM(CM12+CH12+CC12+BX12+BS12+BN12+BI12+BD12+AY12+AT12++AO12+AJ12+AE12+Z12+U12+P12+K12+F12)</f>
        <v>3000</v>
      </c>
      <c r="CR12" s="24">
        <f t="shared" si="10"/>
        <v>266</v>
      </c>
      <c r="CS12" s="24">
        <f t="shared" si="11"/>
        <v>798000</v>
      </c>
      <c r="CT12" s="25"/>
    </row>
    <row r="13" spans="1:98" ht="12.75" x14ac:dyDescent="0.2">
      <c r="A13" s="37" t="s">
        <v>28</v>
      </c>
      <c r="B13" s="52" t="s">
        <v>716</v>
      </c>
      <c r="C13" s="84" t="s">
        <v>723</v>
      </c>
      <c r="D13" s="21"/>
      <c r="E13" s="83" t="s">
        <v>88</v>
      </c>
      <c r="F13" s="22">
        <v>4000</v>
      </c>
      <c r="G13" s="24">
        <v>12.88</v>
      </c>
      <c r="H13" s="24">
        <f t="shared" si="2"/>
        <v>51520</v>
      </c>
      <c r="I13" s="21"/>
      <c r="J13" s="134"/>
      <c r="K13" s="134"/>
      <c r="L13" s="135"/>
      <c r="M13" s="24"/>
      <c r="N13" s="21"/>
      <c r="O13" s="24"/>
      <c r="P13" s="23"/>
      <c r="Q13" s="24"/>
      <c r="R13" s="24"/>
      <c r="S13" s="21"/>
      <c r="T13" s="24"/>
      <c r="U13" s="23"/>
      <c r="V13" s="24"/>
      <c r="W13" s="24"/>
      <c r="X13" s="21"/>
      <c r="Y13" s="24"/>
      <c r="Z13" s="23"/>
      <c r="AA13" s="24"/>
      <c r="AB13" s="24"/>
      <c r="AC13" s="21"/>
      <c r="AD13" s="24"/>
      <c r="AE13" s="23"/>
      <c r="AF13" s="24"/>
      <c r="AG13" s="24"/>
      <c r="AH13" s="21"/>
      <c r="AI13" s="24"/>
      <c r="AJ13" s="23"/>
      <c r="AK13" s="24"/>
      <c r="AL13" s="24"/>
      <c r="AM13" s="21"/>
      <c r="AN13" s="24"/>
      <c r="AO13" s="23"/>
      <c r="AP13" s="24"/>
      <c r="AQ13" s="24"/>
      <c r="AR13" s="21"/>
      <c r="AS13" s="83" t="s">
        <v>88</v>
      </c>
      <c r="AT13" s="22">
        <v>4000</v>
      </c>
      <c r="AU13" s="24">
        <v>12.88</v>
      </c>
      <c r="AV13" s="24">
        <f t="shared" si="3"/>
        <v>51520</v>
      </c>
      <c r="AW13" s="21"/>
      <c r="AX13" s="24"/>
      <c r="AY13" s="23"/>
      <c r="AZ13" s="24"/>
      <c r="BA13" s="24"/>
      <c r="BB13" s="21"/>
      <c r="BC13" s="23"/>
      <c r="BD13" s="23"/>
      <c r="BE13" s="24"/>
      <c r="BF13" s="24">
        <f t="shared" si="0"/>
        <v>0</v>
      </c>
      <c r="BG13" s="21"/>
      <c r="BH13" s="24"/>
      <c r="BI13" s="23"/>
      <c r="BJ13" s="24"/>
      <c r="BK13" s="24">
        <f t="shared" si="4"/>
        <v>0</v>
      </c>
      <c r="BL13" s="21"/>
      <c r="BM13" s="24"/>
      <c r="BN13" s="23"/>
      <c r="BO13" s="24"/>
      <c r="BP13" s="24">
        <f t="shared" si="5"/>
        <v>0</v>
      </c>
      <c r="BQ13" s="21"/>
      <c r="BR13" s="24"/>
      <c r="BS13" s="23"/>
      <c r="BT13" s="24"/>
      <c r="BU13" s="24">
        <f t="shared" si="6"/>
        <v>0</v>
      </c>
      <c r="BV13" s="21"/>
      <c r="BW13" s="24"/>
      <c r="BX13" s="23"/>
      <c r="BY13" s="24"/>
      <c r="BZ13" s="24">
        <f t="shared" si="7"/>
        <v>0</v>
      </c>
      <c r="CA13" s="21"/>
      <c r="CB13" s="24"/>
      <c r="CC13" s="23"/>
      <c r="CD13" s="24"/>
      <c r="CE13" s="24">
        <f t="shared" si="8"/>
        <v>0</v>
      </c>
      <c r="CF13" s="21"/>
      <c r="CG13" s="24"/>
      <c r="CH13" s="23"/>
      <c r="CI13" s="24"/>
      <c r="CJ13" s="24">
        <f t="shared" si="9"/>
        <v>0</v>
      </c>
      <c r="CK13" s="21"/>
      <c r="CL13" s="24"/>
      <c r="CM13" s="23"/>
      <c r="CN13" s="24"/>
      <c r="CO13" s="24"/>
      <c r="CP13" s="21"/>
      <c r="CQ13" s="24">
        <f t="shared" si="12"/>
        <v>8000</v>
      </c>
      <c r="CR13" s="24">
        <f t="shared" si="10"/>
        <v>12.88</v>
      </c>
      <c r="CS13" s="24">
        <f t="shared" si="11"/>
        <v>103040</v>
      </c>
      <c r="CT13" s="25"/>
    </row>
    <row r="14" spans="1:98" ht="12.75" x14ac:dyDescent="0.2">
      <c r="A14" s="37" t="s">
        <v>28</v>
      </c>
      <c r="B14" s="52" t="s">
        <v>717</v>
      </c>
      <c r="C14" s="84" t="s">
        <v>720</v>
      </c>
      <c r="D14" s="21"/>
      <c r="E14" s="83" t="s">
        <v>88</v>
      </c>
      <c r="F14" s="22">
        <v>1500</v>
      </c>
      <c r="G14" s="24">
        <v>360</v>
      </c>
      <c r="H14" s="24">
        <f t="shared" si="2"/>
        <v>540000</v>
      </c>
      <c r="I14" s="21"/>
      <c r="J14" s="134"/>
      <c r="K14" s="134"/>
      <c r="L14" s="135"/>
      <c r="M14" s="24"/>
      <c r="N14" s="21"/>
      <c r="O14" s="24"/>
      <c r="P14" s="23"/>
      <c r="Q14" s="24"/>
      <c r="R14" s="24"/>
      <c r="S14" s="21"/>
      <c r="T14" s="24"/>
      <c r="U14" s="23"/>
      <c r="V14" s="24"/>
      <c r="W14" s="24"/>
      <c r="X14" s="21"/>
      <c r="Y14" s="24"/>
      <c r="Z14" s="23"/>
      <c r="AA14" s="24"/>
      <c r="AB14" s="24"/>
      <c r="AC14" s="21"/>
      <c r="AD14" s="24"/>
      <c r="AE14" s="23"/>
      <c r="AF14" s="24"/>
      <c r="AG14" s="24"/>
      <c r="AH14" s="21"/>
      <c r="AI14" s="24"/>
      <c r="AJ14" s="23"/>
      <c r="AK14" s="24"/>
      <c r="AL14" s="24"/>
      <c r="AM14" s="21"/>
      <c r="AN14" s="24"/>
      <c r="AO14" s="23"/>
      <c r="AP14" s="24"/>
      <c r="AQ14" s="24"/>
      <c r="AR14" s="21"/>
      <c r="AS14" s="83" t="s">
        <v>88</v>
      </c>
      <c r="AT14" s="22">
        <v>1500</v>
      </c>
      <c r="AU14" s="24">
        <v>360</v>
      </c>
      <c r="AV14" s="24">
        <f t="shared" si="3"/>
        <v>540000</v>
      </c>
      <c r="AW14" s="21"/>
      <c r="AX14" s="24"/>
      <c r="AY14" s="23"/>
      <c r="AZ14" s="24"/>
      <c r="BA14" s="24">
        <f>AZ14*AY14</f>
        <v>0</v>
      </c>
      <c r="BB14" s="21"/>
      <c r="BC14" s="24"/>
      <c r="BD14" s="23"/>
      <c r="BE14" s="24"/>
      <c r="BF14" s="24">
        <f t="shared" si="0"/>
        <v>0</v>
      </c>
      <c r="BG14" s="21"/>
      <c r="BH14" s="24"/>
      <c r="BI14" s="23"/>
      <c r="BJ14" s="24"/>
      <c r="BK14" s="24">
        <f t="shared" si="4"/>
        <v>0</v>
      </c>
      <c r="BL14" s="21"/>
      <c r="BM14" s="24"/>
      <c r="BN14" s="23"/>
      <c r="BO14" s="24"/>
      <c r="BP14" s="24">
        <f t="shared" si="5"/>
        <v>0</v>
      </c>
      <c r="BQ14" s="21"/>
      <c r="BR14" s="24"/>
      <c r="BS14" s="23"/>
      <c r="BT14" s="24"/>
      <c r="BU14" s="24">
        <f t="shared" si="6"/>
        <v>0</v>
      </c>
      <c r="BV14" s="21"/>
      <c r="BW14" s="24"/>
      <c r="BX14" s="23"/>
      <c r="BY14" s="24"/>
      <c r="BZ14" s="24">
        <f t="shared" si="7"/>
        <v>0</v>
      </c>
      <c r="CA14" s="21"/>
      <c r="CB14" s="24"/>
      <c r="CC14" s="23"/>
      <c r="CD14" s="24"/>
      <c r="CE14" s="24">
        <f t="shared" si="8"/>
        <v>0</v>
      </c>
      <c r="CF14" s="21"/>
      <c r="CG14" s="24"/>
      <c r="CH14" s="23"/>
      <c r="CI14" s="24"/>
      <c r="CJ14" s="24">
        <f t="shared" si="9"/>
        <v>0</v>
      </c>
      <c r="CK14" s="21"/>
      <c r="CL14" s="24"/>
      <c r="CM14" s="23"/>
      <c r="CN14" s="24"/>
      <c r="CO14" s="24">
        <f>CN14*CM14</f>
        <v>0</v>
      </c>
      <c r="CP14" s="21"/>
      <c r="CQ14" s="24">
        <f t="shared" si="12"/>
        <v>3000</v>
      </c>
      <c r="CR14" s="24">
        <f t="shared" si="10"/>
        <v>360</v>
      </c>
      <c r="CS14" s="24">
        <f t="shared" si="11"/>
        <v>1080000</v>
      </c>
      <c r="CT14" s="25"/>
    </row>
    <row r="15" spans="1:98" ht="12.75" x14ac:dyDescent="0.2">
      <c r="A15" s="37" t="s">
        <v>28</v>
      </c>
      <c r="B15" s="52" t="s">
        <v>718</v>
      </c>
      <c r="C15" s="84" t="s">
        <v>720</v>
      </c>
      <c r="D15" s="21"/>
      <c r="E15" s="83" t="s">
        <v>88</v>
      </c>
      <c r="F15" s="22">
        <v>3000</v>
      </c>
      <c r="G15" s="24">
        <v>330</v>
      </c>
      <c r="H15" s="24">
        <f t="shared" si="2"/>
        <v>990000</v>
      </c>
      <c r="I15" s="21"/>
      <c r="J15" s="134"/>
      <c r="K15" s="134"/>
      <c r="L15" s="135"/>
      <c r="M15" s="24"/>
      <c r="N15" s="21"/>
      <c r="O15" s="24"/>
      <c r="P15" s="23"/>
      <c r="Q15" s="24"/>
      <c r="R15" s="24"/>
      <c r="S15" s="21"/>
      <c r="T15" s="24"/>
      <c r="U15" s="23"/>
      <c r="V15" s="24"/>
      <c r="W15" s="24"/>
      <c r="X15" s="21"/>
      <c r="Y15" s="24"/>
      <c r="Z15" s="23"/>
      <c r="AA15" s="24"/>
      <c r="AB15" s="24"/>
      <c r="AC15" s="21"/>
      <c r="AD15" s="24"/>
      <c r="AE15" s="23"/>
      <c r="AF15" s="24"/>
      <c r="AG15" s="24"/>
      <c r="AH15" s="21"/>
      <c r="AI15" s="24"/>
      <c r="AJ15" s="23"/>
      <c r="AK15" s="24"/>
      <c r="AL15" s="24"/>
      <c r="AM15" s="21"/>
      <c r="AN15" s="24"/>
      <c r="AO15" s="23"/>
      <c r="AP15" s="24"/>
      <c r="AQ15" s="24"/>
      <c r="AR15" s="21"/>
      <c r="AS15" s="83" t="s">
        <v>88</v>
      </c>
      <c r="AT15" s="22">
        <v>3000</v>
      </c>
      <c r="AU15" s="24">
        <v>330</v>
      </c>
      <c r="AV15" s="24">
        <f t="shared" si="3"/>
        <v>990000</v>
      </c>
      <c r="AW15" s="21"/>
      <c r="AX15" s="24"/>
      <c r="AY15" s="23"/>
      <c r="AZ15" s="24"/>
      <c r="BA15" s="24">
        <f>AZ15*AY15</f>
        <v>0</v>
      </c>
      <c r="BB15" s="21"/>
      <c r="BC15" s="24"/>
      <c r="BD15" s="23"/>
      <c r="BE15" s="24"/>
      <c r="BF15" s="24">
        <f t="shared" si="0"/>
        <v>0</v>
      </c>
      <c r="BG15" s="21"/>
      <c r="BH15" s="24"/>
      <c r="BI15" s="23"/>
      <c r="BJ15" s="24"/>
      <c r="BK15" s="24">
        <f t="shared" si="4"/>
        <v>0</v>
      </c>
      <c r="BL15" s="21"/>
      <c r="BM15" s="24"/>
      <c r="BN15" s="23"/>
      <c r="BO15" s="24"/>
      <c r="BP15" s="24">
        <f t="shared" si="5"/>
        <v>0</v>
      </c>
      <c r="BQ15" s="21"/>
      <c r="BR15" s="24"/>
      <c r="BS15" s="23"/>
      <c r="BT15" s="24"/>
      <c r="BU15" s="24">
        <f t="shared" si="6"/>
        <v>0</v>
      </c>
      <c r="BV15" s="21"/>
      <c r="BW15" s="24"/>
      <c r="BX15" s="23"/>
      <c r="BY15" s="24"/>
      <c r="BZ15" s="24">
        <f t="shared" si="7"/>
        <v>0</v>
      </c>
      <c r="CA15" s="21"/>
      <c r="CB15" s="24"/>
      <c r="CC15" s="23"/>
      <c r="CD15" s="24"/>
      <c r="CE15" s="24">
        <f t="shared" si="8"/>
        <v>0</v>
      </c>
      <c r="CF15" s="21"/>
      <c r="CG15" s="24"/>
      <c r="CH15" s="23"/>
      <c r="CI15" s="24"/>
      <c r="CJ15" s="24">
        <f t="shared" si="9"/>
        <v>0</v>
      </c>
      <c r="CK15" s="21"/>
      <c r="CL15" s="24"/>
      <c r="CM15" s="23"/>
      <c r="CN15" s="24"/>
      <c r="CO15" s="24">
        <f>CN15*CM15</f>
        <v>0</v>
      </c>
      <c r="CP15" s="21"/>
      <c r="CQ15" s="24">
        <f t="shared" si="12"/>
        <v>6000</v>
      </c>
      <c r="CR15" s="24">
        <f t="shared" si="10"/>
        <v>330</v>
      </c>
      <c r="CS15" s="24">
        <f t="shared" si="11"/>
        <v>1980000</v>
      </c>
      <c r="CT15" s="25"/>
    </row>
    <row r="16" spans="1:98" ht="12.75" x14ac:dyDescent="0.2">
      <c r="A16" s="37" t="s">
        <v>28</v>
      </c>
      <c r="B16" s="52" t="s">
        <v>719</v>
      </c>
      <c r="C16" s="84" t="s">
        <v>720</v>
      </c>
      <c r="D16" s="21"/>
      <c r="E16" s="83" t="s">
        <v>88</v>
      </c>
      <c r="F16" s="22">
        <v>3000</v>
      </c>
      <c r="G16" s="24">
        <v>273.17</v>
      </c>
      <c r="H16" s="24">
        <f t="shared" si="2"/>
        <v>819510</v>
      </c>
      <c r="I16" s="21"/>
      <c r="J16" s="134"/>
      <c r="K16" s="134"/>
      <c r="L16" s="135"/>
      <c r="M16" s="24"/>
      <c r="N16" s="21"/>
      <c r="O16" s="24"/>
      <c r="P16" s="23"/>
      <c r="Q16" s="24"/>
      <c r="R16" s="24"/>
      <c r="S16" s="21"/>
      <c r="T16" s="24"/>
      <c r="U16" s="23"/>
      <c r="V16" s="24"/>
      <c r="W16" s="24"/>
      <c r="X16" s="21"/>
      <c r="Y16" s="24"/>
      <c r="Z16" s="23"/>
      <c r="AA16" s="24"/>
      <c r="AB16" s="24"/>
      <c r="AC16" s="21"/>
      <c r="AD16" s="24"/>
      <c r="AE16" s="23"/>
      <c r="AF16" s="24"/>
      <c r="AG16" s="24"/>
      <c r="AH16" s="21"/>
      <c r="AI16" s="24"/>
      <c r="AJ16" s="23"/>
      <c r="AK16" s="24"/>
      <c r="AL16" s="24"/>
      <c r="AM16" s="21"/>
      <c r="AN16" s="24"/>
      <c r="AO16" s="23"/>
      <c r="AP16" s="24"/>
      <c r="AQ16" s="24"/>
      <c r="AR16" s="21"/>
      <c r="AS16" s="83" t="s">
        <v>88</v>
      </c>
      <c r="AT16" s="22">
        <v>3000</v>
      </c>
      <c r="AU16" s="24">
        <v>273.17</v>
      </c>
      <c r="AV16" s="24">
        <f t="shared" si="3"/>
        <v>819510</v>
      </c>
      <c r="AW16" s="21"/>
      <c r="AX16" s="24"/>
      <c r="AY16" s="23"/>
      <c r="AZ16" s="24"/>
      <c r="BA16" s="24"/>
      <c r="BB16" s="21"/>
      <c r="BC16" s="23"/>
      <c r="BD16" s="23"/>
      <c r="BE16" s="24"/>
      <c r="BF16" s="24">
        <f t="shared" si="0"/>
        <v>0</v>
      </c>
      <c r="BG16" s="21"/>
      <c r="BH16" s="24"/>
      <c r="BI16" s="23"/>
      <c r="BJ16" s="24"/>
      <c r="BK16" s="24">
        <f t="shared" si="4"/>
        <v>0</v>
      </c>
      <c r="BL16" s="21"/>
      <c r="BM16" s="24"/>
      <c r="BN16" s="23"/>
      <c r="BO16" s="24"/>
      <c r="BP16" s="24">
        <f t="shared" si="5"/>
        <v>0</v>
      </c>
      <c r="BQ16" s="21"/>
      <c r="BR16" s="24"/>
      <c r="BS16" s="23"/>
      <c r="BT16" s="24"/>
      <c r="BU16" s="24">
        <f t="shared" si="6"/>
        <v>0</v>
      </c>
      <c r="BV16" s="21"/>
      <c r="BW16" s="24"/>
      <c r="BX16" s="23"/>
      <c r="BY16" s="24"/>
      <c r="BZ16" s="24">
        <f t="shared" si="7"/>
        <v>0</v>
      </c>
      <c r="CA16" s="21"/>
      <c r="CB16" s="24"/>
      <c r="CC16" s="23"/>
      <c r="CD16" s="24"/>
      <c r="CE16" s="24">
        <f t="shared" si="8"/>
        <v>0</v>
      </c>
      <c r="CF16" s="21"/>
      <c r="CG16" s="24"/>
      <c r="CH16" s="23"/>
      <c r="CI16" s="24"/>
      <c r="CJ16" s="24">
        <f t="shared" si="9"/>
        <v>0</v>
      </c>
      <c r="CK16" s="21"/>
      <c r="CL16" s="24"/>
      <c r="CM16" s="23"/>
      <c r="CN16" s="24"/>
      <c r="CO16" s="24"/>
      <c r="CP16" s="21"/>
      <c r="CQ16" s="24">
        <f>SUM(CM16+CH16+CC16+BX16+BS16+BN16+BI16+BD16+AY16+AT18++AO16+AJ16+AE16+Z16+U16+P16+K16+F16)</f>
        <v>6000</v>
      </c>
      <c r="CR16" s="24">
        <f t="shared" si="10"/>
        <v>273.17</v>
      </c>
      <c r="CS16" s="24">
        <f t="shared" si="11"/>
        <v>1639020</v>
      </c>
      <c r="CT16" s="25"/>
    </row>
    <row r="17" spans="1:98" ht="12.75" x14ac:dyDescent="0.2">
      <c r="A17" s="37" t="s">
        <v>28</v>
      </c>
      <c r="B17" s="52" t="s">
        <v>721</v>
      </c>
      <c r="C17" s="84" t="s">
        <v>720</v>
      </c>
      <c r="D17" s="21"/>
      <c r="E17" s="83" t="s">
        <v>88</v>
      </c>
      <c r="F17" s="22">
        <v>300</v>
      </c>
      <c r="G17" s="24">
        <v>364.33</v>
      </c>
      <c r="H17" s="24">
        <f t="shared" si="2"/>
        <v>109299</v>
      </c>
      <c r="I17" s="21"/>
      <c r="J17" s="83" t="s">
        <v>88</v>
      </c>
      <c r="K17" s="22">
        <v>300</v>
      </c>
      <c r="L17" s="24">
        <v>364.33</v>
      </c>
      <c r="M17" s="24">
        <f t="shared" ref="M17" si="13">L17*K17</f>
        <v>109299</v>
      </c>
      <c r="N17" s="21"/>
      <c r="O17" s="24"/>
      <c r="P17" s="23"/>
      <c r="Q17" s="24"/>
      <c r="R17" s="24"/>
      <c r="S17" s="21"/>
      <c r="T17" s="24"/>
      <c r="U17" s="23"/>
      <c r="V17" s="24"/>
      <c r="W17" s="24"/>
      <c r="X17" s="21"/>
      <c r="Y17" s="24"/>
      <c r="Z17" s="23"/>
      <c r="AA17" s="24"/>
      <c r="AB17" s="24"/>
      <c r="AC17" s="21"/>
      <c r="AD17" s="24"/>
      <c r="AE17" s="23"/>
      <c r="AF17" s="24"/>
      <c r="AG17" s="24"/>
      <c r="AH17" s="21"/>
      <c r="AI17" s="24"/>
      <c r="AJ17" s="23"/>
      <c r="AK17" s="24"/>
      <c r="AL17" s="24">
        <f t="shared" ref="AL17:AL29" si="14">AK17*AJ17</f>
        <v>0</v>
      </c>
      <c r="AM17" s="21"/>
      <c r="AN17" s="24"/>
      <c r="AO17" s="23"/>
      <c r="AP17" s="24"/>
      <c r="AQ17" s="24"/>
      <c r="AR17" s="21"/>
      <c r="AS17" s="83" t="s">
        <v>88</v>
      </c>
      <c r="AT17" s="22">
        <v>300</v>
      </c>
      <c r="AU17" s="24">
        <v>364.33</v>
      </c>
      <c r="AV17" s="24">
        <f t="shared" si="3"/>
        <v>109299</v>
      </c>
      <c r="AW17" s="21"/>
      <c r="AX17" s="24"/>
      <c r="AY17" s="23"/>
      <c r="AZ17" s="24"/>
      <c r="BA17" s="24">
        <f t="shared" ref="BA17:BA29" si="15">AZ17*AY17</f>
        <v>0</v>
      </c>
      <c r="BB17" s="21"/>
      <c r="BC17" s="24"/>
      <c r="BD17" s="23"/>
      <c r="BE17" s="24"/>
      <c r="BF17" s="24">
        <f t="shared" si="0"/>
        <v>0</v>
      </c>
      <c r="BG17" s="21"/>
      <c r="BH17" s="24"/>
      <c r="BI17" s="23"/>
      <c r="BJ17" s="24"/>
      <c r="BK17" s="24">
        <f t="shared" si="4"/>
        <v>0</v>
      </c>
      <c r="BL17" s="21"/>
      <c r="BM17" s="24"/>
      <c r="BN17" s="23"/>
      <c r="BO17" s="24"/>
      <c r="BP17" s="24">
        <f t="shared" si="5"/>
        <v>0</v>
      </c>
      <c r="BQ17" s="21"/>
      <c r="BR17" s="24"/>
      <c r="BS17" s="23"/>
      <c r="BT17" s="24"/>
      <c r="BU17" s="24">
        <f t="shared" si="6"/>
        <v>0</v>
      </c>
      <c r="BV17" s="21"/>
      <c r="BW17" s="24"/>
      <c r="BX17" s="23"/>
      <c r="BY17" s="24"/>
      <c r="BZ17" s="24">
        <f t="shared" si="7"/>
        <v>0</v>
      </c>
      <c r="CA17" s="21"/>
      <c r="CB17" s="24"/>
      <c r="CC17" s="23"/>
      <c r="CD17" s="24"/>
      <c r="CE17" s="24">
        <f t="shared" si="8"/>
        <v>0</v>
      </c>
      <c r="CF17" s="21"/>
      <c r="CG17" s="24"/>
      <c r="CH17" s="23"/>
      <c r="CI17" s="24"/>
      <c r="CJ17" s="24">
        <f t="shared" si="9"/>
        <v>0</v>
      </c>
      <c r="CK17" s="21"/>
      <c r="CL17" s="24"/>
      <c r="CM17" s="23"/>
      <c r="CN17" s="24"/>
      <c r="CO17" s="24">
        <f t="shared" ref="CO17:CO29" si="16">CN17*CM17</f>
        <v>0</v>
      </c>
      <c r="CP17" s="21"/>
      <c r="CQ17" s="24">
        <f t="shared" si="12"/>
        <v>900</v>
      </c>
      <c r="CR17" s="24">
        <f t="shared" si="10"/>
        <v>364.33</v>
      </c>
      <c r="CS17" s="24">
        <f t="shared" si="11"/>
        <v>327897</v>
      </c>
      <c r="CT17" s="25"/>
    </row>
    <row r="18" spans="1:98" ht="12.75" x14ac:dyDescent="0.2">
      <c r="A18" s="37" t="s">
        <v>28</v>
      </c>
      <c r="B18" s="52" t="s">
        <v>722</v>
      </c>
      <c r="C18" s="84" t="s">
        <v>720</v>
      </c>
      <c r="D18" s="21"/>
      <c r="E18" s="83" t="s">
        <v>88</v>
      </c>
      <c r="F18" s="22">
        <v>3000</v>
      </c>
      <c r="G18" s="24">
        <v>374</v>
      </c>
      <c r="H18" s="24">
        <f t="shared" si="2"/>
        <v>1122000</v>
      </c>
      <c r="I18" s="21"/>
      <c r="J18" s="134"/>
      <c r="K18" s="134"/>
      <c r="L18" s="135"/>
      <c r="M18" s="24"/>
      <c r="N18" s="21"/>
      <c r="O18" s="24"/>
      <c r="P18" s="23"/>
      <c r="Q18" s="24"/>
      <c r="R18" s="24">
        <f t="shared" ref="R18:R29" si="17">Q18*P18</f>
        <v>0</v>
      </c>
      <c r="S18" s="21"/>
      <c r="T18" s="24"/>
      <c r="U18" s="23"/>
      <c r="V18" s="24"/>
      <c r="W18" s="24">
        <f t="shared" ref="W18:W29" si="18">V18*U18</f>
        <v>0</v>
      </c>
      <c r="X18" s="21"/>
      <c r="Y18" s="24"/>
      <c r="Z18" s="23"/>
      <c r="AA18" s="24"/>
      <c r="AB18" s="24">
        <f t="shared" ref="AB18:AB29" si="19">AA18*Z18</f>
        <v>0</v>
      </c>
      <c r="AC18" s="21"/>
      <c r="AD18" s="24"/>
      <c r="AE18" s="23"/>
      <c r="AF18" s="24"/>
      <c r="AG18" s="24">
        <f t="shared" ref="AG18:AG29" si="20">AF18*AE18</f>
        <v>0</v>
      </c>
      <c r="AH18" s="21"/>
      <c r="AI18" s="24"/>
      <c r="AJ18" s="23"/>
      <c r="AK18" s="24"/>
      <c r="AL18" s="24">
        <f t="shared" si="14"/>
        <v>0</v>
      </c>
      <c r="AM18" s="21"/>
      <c r="AN18" s="24"/>
      <c r="AO18" s="23"/>
      <c r="AP18" s="24"/>
      <c r="AQ18" s="24"/>
      <c r="AR18" s="21"/>
      <c r="AS18" s="83" t="s">
        <v>88</v>
      </c>
      <c r="AT18" s="22">
        <v>3000</v>
      </c>
      <c r="AU18" s="24">
        <v>374</v>
      </c>
      <c r="AV18" s="24">
        <f t="shared" si="3"/>
        <v>1122000</v>
      </c>
      <c r="AW18" s="21"/>
      <c r="AX18" s="24"/>
      <c r="AY18" s="23"/>
      <c r="AZ18" s="24"/>
      <c r="BA18" s="24">
        <f t="shared" si="15"/>
        <v>0</v>
      </c>
      <c r="BB18" s="21"/>
      <c r="BC18" s="24"/>
      <c r="BD18" s="23"/>
      <c r="BE18" s="24"/>
      <c r="BF18" s="24">
        <f t="shared" si="0"/>
        <v>0</v>
      </c>
      <c r="BG18" s="21"/>
      <c r="BH18" s="24"/>
      <c r="BI18" s="23"/>
      <c r="BJ18" s="24"/>
      <c r="BK18" s="24">
        <f t="shared" si="4"/>
        <v>0</v>
      </c>
      <c r="BL18" s="21"/>
      <c r="BM18" s="24"/>
      <c r="BN18" s="23"/>
      <c r="BO18" s="24"/>
      <c r="BP18" s="24">
        <f t="shared" si="5"/>
        <v>0</v>
      </c>
      <c r="BQ18" s="21"/>
      <c r="BR18" s="24"/>
      <c r="BS18" s="23"/>
      <c r="BT18" s="24"/>
      <c r="BU18" s="24">
        <f t="shared" si="6"/>
        <v>0</v>
      </c>
      <c r="BV18" s="21"/>
      <c r="BW18" s="24"/>
      <c r="BX18" s="23"/>
      <c r="BY18" s="24"/>
      <c r="BZ18" s="24">
        <f t="shared" si="7"/>
        <v>0</v>
      </c>
      <c r="CA18" s="21"/>
      <c r="CB18" s="24"/>
      <c r="CC18" s="23"/>
      <c r="CD18" s="24"/>
      <c r="CE18" s="24">
        <f t="shared" si="8"/>
        <v>0</v>
      </c>
      <c r="CF18" s="21"/>
      <c r="CG18" s="24"/>
      <c r="CH18" s="23"/>
      <c r="CI18" s="24"/>
      <c r="CJ18" s="24">
        <f t="shared" si="9"/>
        <v>0</v>
      </c>
      <c r="CK18" s="21"/>
      <c r="CL18" s="24"/>
      <c r="CM18" s="23"/>
      <c r="CN18" s="24"/>
      <c r="CO18" s="24">
        <f t="shared" si="16"/>
        <v>0</v>
      </c>
      <c r="CP18" s="21"/>
      <c r="CQ18" s="24">
        <f t="shared" si="12"/>
        <v>6000</v>
      </c>
      <c r="CR18" s="24">
        <f t="shared" si="10"/>
        <v>374</v>
      </c>
      <c r="CS18" s="24">
        <f t="shared" si="11"/>
        <v>2244000</v>
      </c>
      <c r="CT18" s="25"/>
    </row>
    <row r="19" spans="1:98" ht="12.75" x14ac:dyDescent="0.2">
      <c r="A19" s="37" t="s">
        <v>28</v>
      </c>
      <c r="B19" s="19"/>
      <c r="C19" s="20"/>
      <c r="D19" s="21"/>
      <c r="E19" s="22"/>
      <c r="F19" s="22"/>
      <c r="G19" s="24"/>
      <c r="H19" s="24">
        <f t="shared" si="2"/>
        <v>0</v>
      </c>
      <c r="I19" s="21"/>
      <c r="J19" s="22"/>
      <c r="K19" s="22"/>
      <c r="L19" s="24"/>
      <c r="M19" s="24"/>
      <c r="N19" s="21"/>
      <c r="O19" s="24"/>
      <c r="P19" s="23"/>
      <c r="Q19" s="24"/>
      <c r="R19" s="24">
        <f t="shared" si="17"/>
        <v>0</v>
      </c>
      <c r="S19" s="21"/>
      <c r="T19" s="24"/>
      <c r="U19" s="23"/>
      <c r="V19" s="24"/>
      <c r="W19" s="24">
        <f t="shared" si="18"/>
        <v>0</v>
      </c>
      <c r="X19" s="21"/>
      <c r="Y19" s="24"/>
      <c r="Z19" s="23"/>
      <c r="AA19" s="24"/>
      <c r="AB19" s="24">
        <f t="shared" si="19"/>
        <v>0</v>
      </c>
      <c r="AC19" s="21"/>
      <c r="AD19" s="24"/>
      <c r="AE19" s="23"/>
      <c r="AF19" s="24"/>
      <c r="AG19" s="24">
        <f t="shared" si="20"/>
        <v>0</v>
      </c>
      <c r="AH19" s="21"/>
      <c r="AI19" s="24"/>
      <c r="AJ19" s="23"/>
      <c r="AK19" s="24"/>
      <c r="AL19" s="24">
        <f t="shared" si="14"/>
        <v>0</v>
      </c>
      <c r="AM19" s="21"/>
      <c r="AN19" s="24"/>
      <c r="AO19" s="23"/>
      <c r="AP19" s="24"/>
      <c r="AQ19" s="24"/>
      <c r="AR19" s="21"/>
      <c r="AS19" s="24"/>
      <c r="AT19" s="23"/>
      <c r="AU19" s="24"/>
      <c r="AV19" s="24">
        <f t="shared" ref="AV19:AV29" si="21">AU19*AT19</f>
        <v>0</v>
      </c>
      <c r="AW19" s="21"/>
      <c r="AX19" s="24"/>
      <c r="AY19" s="23"/>
      <c r="AZ19" s="24"/>
      <c r="BA19" s="24">
        <f t="shared" si="15"/>
        <v>0</v>
      </c>
      <c r="BB19" s="21"/>
      <c r="BC19" s="24"/>
      <c r="BD19" s="23"/>
      <c r="BE19" s="24"/>
      <c r="BF19" s="24">
        <f t="shared" si="0"/>
        <v>0</v>
      </c>
      <c r="BG19" s="21"/>
      <c r="BH19" s="24"/>
      <c r="BI19" s="23"/>
      <c r="BJ19" s="24"/>
      <c r="BK19" s="24">
        <f t="shared" si="4"/>
        <v>0</v>
      </c>
      <c r="BL19" s="21"/>
      <c r="BM19" s="24"/>
      <c r="BN19" s="23"/>
      <c r="BO19" s="24"/>
      <c r="BP19" s="24">
        <f t="shared" si="5"/>
        <v>0</v>
      </c>
      <c r="BQ19" s="21"/>
      <c r="BR19" s="24"/>
      <c r="BS19" s="23"/>
      <c r="BT19" s="24"/>
      <c r="BU19" s="24">
        <f t="shared" si="6"/>
        <v>0</v>
      </c>
      <c r="BV19" s="21"/>
      <c r="BW19" s="24"/>
      <c r="BX19" s="23"/>
      <c r="BY19" s="24"/>
      <c r="BZ19" s="24">
        <f t="shared" si="7"/>
        <v>0</v>
      </c>
      <c r="CA19" s="21"/>
      <c r="CB19" s="24"/>
      <c r="CC19" s="23"/>
      <c r="CD19" s="24"/>
      <c r="CE19" s="24">
        <f t="shared" si="8"/>
        <v>0</v>
      </c>
      <c r="CF19" s="21"/>
      <c r="CG19" s="24"/>
      <c r="CH19" s="23"/>
      <c r="CI19" s="24"/>
      <c r="CJ19" s="24">
        <f t="shared" si="9"/>
        <v>0</v>
      </c>
      <c r="CK19" s="21"/>
      <c r="CL19" s="24"/>
      <c r="CM19" s="23"/>
      <c r="CN19" s="24"/>
      <c r="CO19" s="24">
        <f t="shared" si="16"/>
        <v>0</v>
      </c>
      <c r="CP19" s="21"/>
      <c r="CQ19" s="24">
        <f t="shared" si="12"/>
        <v>0</v>
      </c>
      <c r="CR19" s="24" t="e">
        <f t="shared" si="10"/>
        <v>#DIV/0!</v>
      </c>
      <c r="CS19" s="24">
        <f t="shared" si="11"/>
        <v>0</v>
      </c>
      <c r="CT19" s="25"/>
    </row>
    <row r="20" spans="1:98" ht="12.75" x14ac:dyDescent="0.2">
      <c r="A20" s="37" t="s">
        <v>28</v>
      </c>
      <c r="B20" s="19"/>
      <c r="C20" s="20"/>
      <c r="D20" s="21"/>
      <c r="E20" s="22"/>
      <c r="F20" s="22"/>
      <c r="G20" s="24"/>
      <c r="H20" s="24">
        <f t="shared" si="2"/>
        <v>0</v>
      </c>
      <c r="I20" s="21"/>
      <c r="J20" s="22"/>
      <c r="K20" s="22"/>
      <c r="L20" s="24"/>
      <c r="M20" s="24"/>
      <c r="N20" s="21"/>
      <c r="O20" s="24"/>
      <c r="P20" s="23"/>
      <c r="Q20" s="24"/>
      <c r="R20" s="24">
        <f t="shared" si="17"/>
        <v>0</v>
      </c>
      <c r="S20" s="21"/>
      <c r="T20" s="24"/>
      <c r="U20" s="23"/>
      <c r="V20" s="24"/>
      <c r="W20" s="24">
        <f t="shared" si="18"/>
        <v>0</v>
      </c>
      <c r="X20" s="21"/>
      <c r="Y20" s="24"/>
      <c r="Z20" s="23"/>
      <c r="AA20" s="24"/>
      <c r="AB20" s="24">
        <f t="shared" si="19"/>
        <v>0</v>
      </c>
      <c r="AC20" s="21"/>
      <c r="AD20" s="24"/>
      <c r="AE20" s="23"/>
      <c r="AF20" s="24"/>
      <c r="AG20" s="24">
        <f t="shared" si="20"/>
        <v>0</v>
      </c>
      <c r="AH20" s="21"/>
      <c r="AI20" s="24"/>
      <c r="AJ20" s="23"/>
      <c r="AK20" s="24"/>
      <c r="AL20" s="24">
        <f t="shared" si="14"/>
        <v>0</v>
      </c>
      <c r="AM20" s="21"/>
      <c r="AN20" s="24"/>
      <c r="AO20" s="23"/>
      <c r="AP20" s="24"/>
      <c r="AQ20" s="24"/>
      <c r="AR20" s="21"/>
      <c r="AS20" s="24"/>
      <c r="AT20" s="23"/>
      <c r="AU20" s="24"/>
      <c r="AV20" s="24">
        <f t="shared" si="21"/>
        <v>0</v>
      </c>
      <c r="AW20" s="21"/>
      <c r="AX20" s="24"/>
      <c r="AY20" s="23"/>
      <c r="AZ20" s="24"/>
      <c r="BA20" s="24">
        <f t="shared" si="15"/>
        <v>0</v>
      </c>
      <c r="BB20" s="21"/>
      <c r="BC20" s="24"/>
      <c r="BD20" s="23"/>
      <c r="BE20" s="24"/>
      <c r="BF20" s="24">
        <f t="shared" si="0"/>
        <v>0</v>
      </c>
      <c r="BG20" s="21"/>
      <c r="BH20" s="24"/>
      <c r="BI20" s="23"/>
      <c r="BJ20" s="24"/>
      <c r="BK20" s="24">
        <f t="shared" si="4"/>
        <v>0</v>
      </c>
      <c r="BL20" s="21"/>
      <c r="BM20" s="24"/>
      <c r="BN20" s="23"/>
      <c r="BO20" s="24"/>
      <c r="BP20" s="24">
        <f t="shared" si="5"/>
        <v>0</v>
      </c>
      <c r="BQ20" s="21"/>
      <c r="BR20" s="24"/>
      <c r="BS20" s="23"/>
      <c r="BT20" s="24"/>
      <c r="BU20" s="24">
        <f t="shared" si="6"/>
        <v>0</v>
      </c>
      <c r="BV20" s="21"/>
      <c r="BW20" s="24"/>
      <c r="BX20" s="23"/>
      <c r="BY20" s="24"/>
      <c r="BZ20" s="24">
        <f t="shared" si="7"/>
        <v>0</v>
      </c>
      <c r="CA20" s="21"/>
      <c r="CB20" s="24"/>
      <c r="CC20" s="23"/>
      <c r="CD20" s="24"/>
      <c r="CE20" s="24">
        <f t="shared" si="8"/>
        <v>0</v>
      </c>
      <c r="CF20" s="21"/>
      <c r="CG20" s="24"/>
      <c r="CH20" s="23"/>
      <c r="CI20" s="24"/>
      <c r="CJ20" s="24">
        <f t="shared" si="9"/>
        <v>0</v>
      </c>
      <c r="CK20" s="21"/>
      <c r="CL20" s="24"/>
      <c r="CM20" s="23"/>
      <c r="CN20" s="24"/>
      <c r="CO20" s="24">
        <f t="shared" si="16"/>
        <v>0</v>
      </c>
      <c r="CP20" s="21"/>
      <c r="CQ20" s="24">
        <f t="shared" si="12"/>
        <v>0</v>
      </c>
      <c r="CR20" s="24" t="e">
        <f t="shared" si="10"/>
        <v>#DIV/0!</v>
      </c>
      <c r="CS20" s="24">
        <f t="shared" si="11"/>
        <v>0</v>
      </c>
      <c r="CT20" s="25"/>
    </row>
    <row r="21" spans="1:98" ht="12.75" x14ac:dyDescent="0.2">
      <c r="A21" s="37" t="s">
        <v>28</v>
      </c>
      <c r="B21" s="19"/>
      <c r="C21" s="20"/>
      <c r="D21" s="21"/>
      <c r="E21" s="22"/>
      <c r="F21" s="22"/>
      <c r="G21" s="24"/>
      <c r="H21" s="24">
        <f t="shared" si="2"/>
        <v>0</v>
      </c>
      <c r="I21" s="21"/>
      <c r="J21" s="22"/>
      <c r="K21" s="22"/>
      <c r="L21" s="24"/>
      <c r="M21" s="24"/>
      <c r="N21" s="21"/>
      <c r="O21" s="24"/>
      <c r="P21" s="23"/>
      <c r="Q21" s="24"/>
      <c r="R21" s="24">
        <f t="shared" si="17"/>
        <v>0</v>
      </c>
      <c r="S21" s="21"/>
      <c r="T21" s="24"/>
      <c r="U21" s="23"/>
      <c r="V21" s="24"/>
      <c r="W21" s="24">
        <f t="shared" si="18"/>
        <v>0</v>
      </c>
      <c r="X21" s="21"/>
      <c r="Y21" s="24"/>
      <c r="Z21" s="23"/>
      <c r="AA21" s="24"/>
      <c r="AB21" s="24">
        <f t="shared" si="19"/>
        <v>0</v>
      </c>
      <c r="AC21" s="21"/>
      <c r="AD21" s="24"/>
      <c r="AE21" s="23"/>
      <c r="AF21" s="24"/>
      <c r="AG21" s="24">
        <f t="shared" si="20"/>
        <v>0</v>
      </c>
      <c r="AH21" s="21"/>
      <c r="AI21" s="24"/>
      <c r="AJ21" s="23"/>
      <c r="AK21" s="24"/>
      <c r="AL21" s="24">
        <f t="shared" si="14"/>
        <v>0</v>
      </c>
      <c r="AM21" s="21"/>
      <c r="AN21" s="24"/>
      <c r="AO21" s="23"/>
      <c r="AP21" s="24"/>
      <c r="AQ21" s="24"/>
      <c r="AR21" s="21"/>
      <c r="AS21" s="24"/>
      <c r="AT21" s="23"/>
      <c r="AU21" s="24"/>
      <c r="AV21" s="24">
        <f t="shared" si="21"/>
        <v>0</v>
      </c>
      <c r="AW21" s="21"/>
      <c r="AX21" s="24"/>
      <c r="AY21" s="23"/>
      <c r="AZ21" s="24"/>
      <c r="BA21" s="24">
        <f t="shared" si="15"/>
        <v>0</v>
      </c>
      <c r="BB21" s="21"/>
      <c r="BC21" s="24"/>
      <c r="BD21" s="23"/>
      <c r="BE21" s="24"/>
      <c r="BF21" s="24">
        <f t="shared" si="0"/>
        <v>0</v>
      </c>
      <c r="BG21" s="21"/>
      <c r="BH21" s="24"/>
      <c r="BI21" s="23"/>
      <c r="BJ21" s="24"/>
      <c r="BK21" s="24">
        <f t="shared" si="4"/>
        <v>0</v>
      </c>
      <c r="BL21" s="21"/>
      <c r="BM21" s="24"/>
      <c r="BN21" s="23"/>
      <c r="BO21" s="24"/>
      <c r="BP21" s="24">
        <f t="shared" si="5"/>
        <v>0</v>
      </c>
      <c r="BQ21" s="21"/>
      <c r="BR21" s="24"/>
      <c r="BS21" s="23"/>
      <c r="BT21" s="24"/>
      <c r="BU21" s="24">
        <f t="shared" si="6"/>
        <v>0</v>
      </c>
      <c r="BV21" s="21"/>
      <c r="BW21" s="24"/>
      <c r="BX21" s="23"/>
      <c r="BY21" s="24"/>
      <c r="BZ21" s="24">
        <f t="shared" si="7"/>
        <v>0</v>
      </c>
      <c r="CA21" s="21"/>
      <c r="CB21" s="24"/>
      <c r="CC21" s="23"/>
      <c r="CD21" s="24"/>
      <c r="CE21" s="24">
        <f t="shared" si="8"/>
        <v>0</v>
      </c>
      <c r="CF21" s="21"/>
      <c r="CG21" s="24"/>
      <c r="CH21" s="23"/>
      <c r="CI21" s="24"/>
      <c r="CJ21" s="24">
        <f t="shared" si="9"/>
        <v>0</v>
      </c>
      <c r="CK21" s="21"/>
      <c r="CL21" s="24"/>
      <c r="CM21" s="23"/>
      <c r="CN21" s="24"/>
      <c r="CO21" s="24">
        <f t="shared" si="16"/>
        <v>0</v>
      </c>
      <c r="CP21" s="21"/>
      <c r="CQ21" s="24">
        <f t="shared" si="12"/>
        <v>0</v>
      </c>
      <c r="CR21" s="24" t="e">
        <f t="shared" si="10"/>
        <v>#DIV/0!</v>
      </c>
      <c r="CS21" s="24">
        <f t="shared" si="11"/>
        <v>0</v>
      </c>
      <c r="CT21" s="25"/>
    </row>
    <row r="22" spans="1:98" ht="12.75" x14ac:dyDescent="0.2">
      <c r="A22" s="37" t="s">
        <v>28</v>
      </c>
      <c r="B22" s="19"/>
      <c r="C22" s="20"/>
      <c r="D22" s="21"/>
      <c r="E22" s="22"/>
      <c r="F22" s="22"/>
      <c r="G22" s="24"/>
      <c r="H22" s="24">
        <f t="shared" si="2"/>
        <v>0</v>
      </c>
      <c r="I22" s="21"/>
      <c r="J22" s="22"/>
      <c r="K22" s="22"/>
      <c r="L22" s="24"/>
      <c r="M22" s="24"/>
      <c r="N22" s="21"/>
      <c r="O22" s="24"/>
      <c r="P22" s="23"/>
      <c r="Q22" s="24"/>
      <c r="R22" s="24">
        <f t="shared" si="17"/>
        <v>0</v>
      </c>
      <c r="S22" s="21"/>
      <c r="T22" s="24"/>
      <c r="U22" s="23"/>
      <c r="V22" s="24"/>
      <c r="W22" s="24">
        <f t="shared" si="18"/>
        <v>0</v>
      </c>
      <c r="X22" s="21"/>
      <c r="Y22" s="24"/>
      <c r="Z22" s="23"/>
      <c r="AA22" s="24"/>
      <c r="AB22" s="24">
        <f t="shared" si="19"/>
        <v>0</v>
      </c>
      <c r="AC22" s="21"/>
      <c r="AD22" s="24"/>
      <c r="AE22" s="23"/>
      <c r="AF22" s="24"/>
      <c r="AG22" s="24">
        <f t="shared" si="20"/>
        <v>0</v>
      </c>
      <c r="AH22" s="21"/>
      <c r="AI22" s="24"/>
      <c r="AJ22" s="23"/>
      <c r="AK22" s="24"/>
      <c r="AL22" s="24">
        <f t="shared" si="14"/>
        <v>0</v>
      </c>
      <c r="AM22" s="21"/>
      <c r="AN22" s="24"/>
      <c r="AO22" s="23"/>
      <c r="AP22" s="24"/>
      <c r="AQ22" s="24"/>
      <c r="AR22" s="21"/>
      <c r="AS22" s="24"/>
      <c r="AT22" s="23"/>
      <c r="AU22" s="24"/>
      <c r="AV22" s="24">
        <f t="shared" si="21"/>
        <v>0</v>
      </c>
      <c r="AW22" s="21"/>
      <c r="AX22" s="24"/>
      <c r="AY22" s="23"/>
      <c r="AZ22" s="24"/>
      <c r="BA22" s="24">
        <f t="shared" si="15"/>
        <v>0</v>
      </c>
      <c r="BB22" s="21"/>
      <c r="BC22" s="24"/>
      <c r="BD22" s="23"/>
      <c r="BE22" s="24"/>
      <c r="BF22" s="24">
        <f t="shared" si="0"/>
        <v>0</v>
      </c>
      <c r="BG22" s="21"/>
      <c r="BH22" s="24"/>
      <c r="BI22" s="23"/>
      <c r="BJ22" s="24"/>
      <c r="BK22" s="24">
        <f t="shared" si="4"/>
        <v>0</v>
      </c>
      <c r="BL22" s="21"/>
      <c r="BM22" s="24"/>
      <c r="BN22" s="23"/>
      <c r="BO22" s="24"/>
      <c r="BP22" s="24">
        <f t="shared" si="5"/>
        <v>0</v>
      </c>
      <c r="BQ22" s="21"/>
      <c r="BR22" s="24"/>
      <c r="BS22" s="23"/>
      <c r="BT22" s="24"/>
      <c r="BU22" s="24">
        <f t="shared" si="6"/>
        <v>0</v>
      </c>
      <c r="BV22" s="21"/>
      <c r="BW22" s="24"/>
      <c r="BX22" s="23"/>
      <c r="BY22" s="24"/>
      <c r="BZ22" s="24">
        <f t="shared" si="7"/>
        <v>0</v>
      </c>
      <c r="CA22" s="21"/>
      <c r="CB22" s="24"/>
      <c r="CC22" s="23"/>
      <c r="CD22" s="24"/>
      <c r="CE22" s="24">
        <f t="shared" si="8"/>
        <v>0</v>
      </c>
      <c r="CF22" s="21"/>
      <c r="CG22" s="24"/>
      <c r="CH22" s="23"/>
      <c r="CI22" s="24"/>
      <c r="CJ22" s="24">
        <f t="shared" si="9"/>
        <v>0</v>
      </c>
      <c r="CK22" s="21"/>
      <c r="CL22" s="24"/>
      <c r="CM22" s="23"/>
      <c r="CN22" s="24"/>
      <c r="CO22" s="24">
        <f t="shared" si="16"/>
        <v>0</v>
      </c>
      <c r="CP22" s="21"/>
      <c r="CQ22" s="24">
        <f t="shared" si="12"/>
        <v>0</v>
      </c>
      <c r="CR22" s="24" t="e">
        <f t="shared" si="10"/>
        <v>#DIV/0!</v>
      </c>
      <c r="CS22" s="24">
        <f t="shared" si="11"/>
        <v>0</v>
      </c>
      <c r="CT22" s="25"/>
    </row>
    <row r="23" spans="1:98" ht="12.75" x14ac:dyDescent="0.2">
      <c r="A23" s="37" t="s">
        <v>28</v>
      </c>
      <c r="B23" s="19"/>
      <c r="C23" s="20"/>
      <c r="D23" s="21"/>
      <c r="E23" s="22"/>
      <c r="F23" s="22"/>
      <c r="G23" s="24"/>
      <c r="H23" s="24">
        <f t="shared" si="2"/>
        <v>0</v>
      </c>
      <c r="I23" s="21"/>
      <c r="J23" s="22"/>
      <c r="K23" s="22"/>
      <c r="L23" s="24"/>
      <c r="M23" s="24"/>
      <c r="N23" s="21"/>
      <c r="O23" s="24"/>
      <c r="P23" s="23"/>
      <c r="Q23" s="24"/>
      <c r="R23" s="24">
        <f t="shared" si="17"/>
        <v>0</v>
      </c>
      <c r="S23" s="21"/>
      <c r="T23" s="24"/>
      <c r="U23" s="23"/>
      <c r="V23" s="24"/>
      <c r="W23" s="24">
        <f t="shared" si="18"/>
        <v>0</v>
      </c>
      <c r="X23" s="21"/>
      <c r="Y23" s="24"/>
      <c r="Z23" s="23"/>
      <c r="AA23" s="24"/>
      <c r="AB23" s="24">
        <f t="shared" si="19"/>
        <v>0</v>
      </c>
      <c r="AC23" s="21"/>
      <c r="AD23" s="24"/>
      <c r="AE23" s="23"/>
      <c r="AF23" s="24"/>
      <c r="AG23" s="24">
        <f t="shared" si="20"/>
        <v>0</v>
      </c>
      <c r="AH23" s="21"/>
      <c r="AI23" s="24"/>
      <c r="AJ23" s="23"/>
      <c r="AK23" s="24"/>
      <c r="AL23" s="24">
        <f t="shared" si="14"/>
        <v>0</v>
      </c>
      <c r="AM23" s="21"/>
      <c r="AN23" s="24"/>
      <c r="AO23" s="23"/>
      <c r="AP23" s="24"/>
      <c r="AQ23" s="24"/>
      <c r="AR23" s="21"/>
      <c r="AS23" s="24"/>
      <c r="AT23" s="23"/>
      <c r="AU23" s="24"/>
      <c r="AV23" s="24">
        <f t="shared" si="21"/>
        <v>0</v>
      </c>
      <c r="AW23" s="21"/>
      <c r="AX23" s="24"/>
      <c r="AY23" s="23"/>
      <c r="AZ23" s="24"/>
      <c r="BA23" s="24">
        <f t="shared" si="15"/>
        <v>0</v>
      </c>
      <c r="BB23" s="21"/>
      <c r="BC23" s="23"/>
      <c r="BD23" s="23"/>
      <c r="BE23" s="24"/>
      <c r="BF23" s="24">
        <f t="shared" si="0"/>
        <v>0</v>
      </c>
      <c r="BG23" s="21"/>
      <c r="BH23" s="24"/>
      <c r="BI23" s="23"/>
      <c r="BJ23" s="24"/>
      <c r="BK23" s="24">
        <f t="shared" si="4"/>
        <v>0</v>
      </c>
      <c r="BL23" s="21"/>
      <c r="BM23" s="24"/>
      <c r="BN23" s="23"/>
      <c r="BO23" s="24"/>
      <c r="BP23" s="24">
        <f t="shared" si="5"/>
        <v>0</v>
      </c>
      <c r="BQ23" s="21"/>
      <c r="BR23" s="24"/>
      <c r="BS23" s="23"/>
      <c r="BT23" s="24"/>
      <c r="BU23" s="24">
        <f t="shared" si="6"/>
        <v>0</v>
      </c>
      <c r="BV23" s="21"/>
      <c r="BW23" s="24"/>
      <c r="BX23" s="23"/>
      <c r="BY23" s="24"/>
      <c r="BZ23" s="24">
        <f t="shared" si="7"/>
        <v>0</v>
      </c>
      <c r="CA23" s="21"/>
      <c r="CB23" s="24"/>
      <c r="CC23" s="23"/>
      <c r="CD23" s="24"/>
      <c r="CE23" s="24">
        <f t="shared" si="8"/>
        <v>0</v>
      </c>
      <c r="CF23" s="21"/>
      <c r="CG23" s="24"/>
      <c r="CH23" s="23"/>
      <c r="CI23" s="24"/>
      <c r="CJ23" s="24">
        <f t="shared" si="9"/>
        <v>0</v>
      </c>
      <c r="CK23" s="21"/>
      <c r="CL23" s="24"/>
      <c r="CM23" s="23"/>
      <c r="CN23" s="24"/>
      <c r="CO23" s="24">
        <f t="shared" si="16"/>
        <v>0</v>
      </c>
      <c r="CP23" s="21"/>
      <c r="CQ23" s="24">
        <f t="shared" si="12"/>
        <v>0</v>
      </c>
      <c r="CR23" s="24" t="e">
        <f t="shared" si="10"/>
        <v>#DIV/0!</v>
      </c>
      <c r="CS23" s="24">
        <f t="shared" si="11"/>
        <v>0</v>
      </c>
      <c r="CT23" s="25"/>
    </row>
    <row r="24" spans="1:98" ht="12.75" x14ac:dyDescent="0.2">
      <c r="A24" s="37" t="s">
        <v>28</v>
      </c>
      <c r="B24" s="19"/>
      <c r="C24" s="20"/>
      <c r="D24" s="21"/>
      <c r="E24" s="22"/>
      <c r="F24" s="22"/>
      <c r="G24" s="24"/>
      <c r="H24" s="24">
        <f t="shared" si="2"/>
        <v>0</v>
      </c>
      <c r="I24" s="21"/>
      <c r="J24" s="22"/>
      <c r="K24" s="22"/>
      <c r="L24" s="24"/>
      <c r="M24" s="24"/>
      <c r="N24" s="21"/>
      <c r="O24" s="24"/>
      <c r="P24" s="23"/>
      <c r="Q24" s="24"/>
      <c r="R24" s="24">
        <f t="shared" si="17"/>
        <v>0</v>
      </c>
      <c r="S24" s="21"/>
      <c r="T24" s="24"/>
      <c r="U24" s="23"/>
      <c r="V24" s="24"/>
      <c r="W24" s="24">
        <f t="shared" si="18"/>
        <v>0</v>
      </c>
      <c r="X24" s="21"/>
      <c r="Y24" s="24"/>
      <c r="Z24" s="23"/>
      <c r="AA24" s="24"/>
      <c r="AB24" s="24">
        <f t="shared" si="19"/>
        <v>0</v>
      </c>
      <c r="AC24" s="21"/>
      <c r="AD24" s="24"/>
      <c r="AE24" s="23"/>
      <c r="AF24" s="24"/>
      <c r="AG24" s="24">
        <f t="shared" si="20"/>
        <v>0</v>
      </c>
      <c r="AH24" s="21"/>
      <c r="AI24" s="24"/>
      <c r="AJ24" s="23"/>
      <c r="AK24" s="24"/>
      <c r="AL24" s="24">
        <f t="shared" si="14"/>
        <v>0</v>
      </c>
      <c r="AM24" s="21"/>
      <c r="AN24" s="24"/>
      <c r="AO24" s="23"/>
      <c r="AP24" s="24"/>
      <c r="AQ24" s="24"/>
      <c r="AR24" s="21"/>
      <c r="AS24" s="24"/>
      <c r="AT24" s="23"/>
      <c r="AU24" s="24"/>
      <c r="AV24" s="24">
        <f t="shared" si="21"/>
        <v>0</v>
      </c>
      <c r="AW24" s="21"/>
      <c r="AX24" s="24"/>
      <c r="AY24" s="23"/>
      <c r="AZ24" s="24"/>
      <c r="BA24" s="24">
        <f t="shared" si="15"/>
        <v>0</v>
      </c>
      <c r="BB24" s="21"/>
      <c r="BC24" s="23"/>
      <c r="BD24" s="23"/>
      <c r="BE24" s="24"/>
      <c r="BF24" s="24">
        <f t="shared" si="0"/>
        <v>0</v>
      </c>
      <c r="BG24" s="21"/>
      <c r="BH24" s="24"/>
      <c r="BI24" s="23"/>
      <c r="BJ24" s="24"/>
      <c r="BK24" s="24">
        <f t="shared" si="4"/>
        <v>0</v>
      </c>
      <c r="BL24" s="21"/>
      <c r="BM24" s="24"/>
      <c r="BN24" s="23"/>
      <c r="BO24" s="24"/>
      <c r="BP24" s="24">
        <f t="shared" si="5"/>
        <v>0</v>
      </c>
      <c r="BQ24" s="21"/>
      <c r="BR24" s="24"/>
      <c r="BS24" s="23"/>
      <c r="BT24" s="24"/>
      <c r="BU24" s="24">
        <f t="shared" si="6"/>
        <v>0</v>
      </c>
      <c r="BV24" s="21"/>
      <c r="BW24" s="24"/>
      <c r="BX24" s="23"/>
      <c r="BY24" s="24"/>
      <c r="BZ24" s="24">
        <f t="shared" si="7"/>
        <v>0</v>
      </c>
      <c r="CA24" s="21"/>
      <c r="CB24" s="24"/>
      <c r="CC24" s="23"/>
      <c r="CD24" s="24"/>
      <c r="CE24" s="24">
        <f t="shared" si="8"/>
        <v>0</v>
      </c>
      <c r="CF24" s="21"/>
      <c r="CG24" s="24"/>
      <c r="CH24" s="23"/>
      <c r="CI24" s="24"/>
      <c r="CJ24" s="24">
        <f t="shared" si="9"/>
        <v>0</v>
      </c>
      <c r="CK24" s="21"/>
      <c r="CL24" s="24"/>
      <c r="CM24" s="23"/>
      <c r="CN24" s="24"/>
      <c r="CO24" s="24">
        <f t="shared" si="16"/>
        <v>0</v>
      </c>
      <c r="CP24" s="21"/>
      <c r="CQ24" s="24">
        <f t="shared" si="12"/>
        <v>0</v>
      </c>
      <c r="CR24" s="24" t="e">
        <f t="shared" si="10"/>
        <v>#DIV/0!</v>
      </c>
      <c r="CS24" s="24">
        <f t="shared" si="11"/>
        <v>0</v>
      </c>
      <c r="CT24" s="25"/>
    </row>
    <row r="25" spans="1:98" ht="12.75" x14ac:dyDescent="0.2">
      <c r="A25" s="37" t="s">
        <v>28</v>
      </c>
      <c r="B25" s="19"/>
      <c r="C25" s="20"/>
      <c r="D25" s="21"/>
      <c r="E25" s="22"/>
      <c r="F25" s="22"/>
      <c r="G25" s="24"/>
      <c r="H25" s="24">
        <f t="shared" si="2"/>
        <v>0</v>
      </c>
      <c r="I25" s="21"/>
      <c r="J25" s="22"/>
      <c r="K25" s="22"/>
      <c r="L25" s="24"/>
      <c r="M25" s="24"/>
      <c r="N25" s="21"/>
      <c r="O25" s="24"/>
      <c r="P25" s="23"/>
      <c r="Q25" s="24"/>
      <c r="R25" s="24">
        <f t="shared" si="17"/>
        <v>0</v>
      </c>
      <c r="S25" s="21"/>
      <c r="T25" s="24"/>
      <c r="U25" s="23"/>
      <c r="V25" s="24"/>
      <c r="W25" s="24">
        <f t="shared" si="18"/>
        <v>0</v>
      </c>
      <c r="X25" s="21"/>
      <c r="Y25" s="24"/>
      <c r="Z25" s="23"/>
      <c r="AA25" s="24"/>
      <c r="AB25" s="24">
        <f t="shared" si="19"/>
        <v>0</v>
      </c>
      <c r="AC25" s="21"/>
      <c r="AD25" s="24"/>
      <c r="AE25" s="23"/>
      <c r="AF25" s="24"/>
      <c r="AG25" s="24">
        <f t="shared" si="20"/>
        <v>0</v>
      </c>
      <c r="AH25" s="21"/>
      <c r="AI25" s="24"/>
      <c r="AJ25" s="23"/>
      <c r="AK25" s="24"/>
      <c r="AL25" s="24">
        <f t="shared" si="14"/>
        <v>0</v>
      </c>
      <c r="AM25" s="21"/>
      <c r="AN25" s="24"/>
      <c r="AO25" s="23"/>
      <c r="AP25" s="24"/>
      <c r="AQ25" s="24"/>
      <c r="AR25" s="21"/>
      <c r="AS25" s="24"/>
      <c r="AT25" s="23"/>
      <c r="AU25" s="24"/>
      <c r="AV25" s="24">
        <f t="shared" si="21"/>
        <v>0</v>
      </c>
      <c r="AW25" s="21"/>
      <c r="AX25" s="24"/>
      <c r="AY25" s="23"/>
      <c r="AZ25" s="24"/>
      <c r="BA25" s="24">
        <f t="shared" si="15"/>
        <v>0</v>
      </c>
      <c r="BB25" s="21"/>
      <c r="BC25" s="24"/>
      <c r="BD25" s="23"/>
      <c r="BE25" s="24"/>
      <c r="BF25" s="24">
        <f t="shared" si="0"/>
        <v>0</v>
      </c>
      <c r="BG25" s="21"/>
      <c r="BH25" s="24"/>
      <c r="BI25" s="23"/>
      <c r="BJ25" s="24"/>
      <c r="BK25" s="24">
        <f t="shared" si="4"/>
        <v>0</v>
      </c>
      <c r="BL25" s="21"/>
      <c r="BM25" s="24"/>
      <c r="BN25" s="23"/>
      <c r="BO25" s="24"/>
      <c r="BP25" s="24">
        <f t="shared" si="5"/>
        <v>0</v>
      </c>
      <c r="BQ25" s="21"/>
      <c r="BR25" s="24"/>
      <c r="BS25" s="23"/>
      <c r="BT25" s="24"/>
      <c r="BU25" s="24">
        <f t="shared" si="6"/>
        <v>0</v>
      </c>
      <c r="BV25" s="21"/>
      <c r="BW25" s="24"/>
      <c r="BX25" s="23"/>
      <c r="BY25" s="24"/>
      <c r="BZ25" s="24">
        <f t="shared" si="7"/>
        <v>0</v>
      </c>
      <c r="CA25" s="21"/>
      <c r="CB25" s="24"/>
      <c r="CC25" s="23"/>
      <c r="CD25" s="24"/>
      <c r="CE25" s="24">
        <f t="shared" si="8"/>
        <v>0</v>
      </c>
      <c r="CF25" s="21"/>
      <c r="CG25" s="24"/>
      <c r="CH25" s="23"/>
      <c r="CI25" s="24"/>
      <c r="CJ25" s="24">
        <f t="shared" si="9"/>
        <v>0</v>
      </c>
      <c r="CK25" s="21"/>
      <c r="CL25" s="24"/>
      <c r="CM25" s="23"/>
      <c r="CN25" s="24"/>
      <c r="CO25" s="24">
        <f t="shared" si="16"/>
        <v>0</v>
      </c>
      <c r="CP25" s="21"/>
      <c r="CQ25" s="24">
        <f t="shared" si="12"/>
        <v>0</v>
      </c>
      <c r="CR25" s="24" t="e">
        <f t="shared" si="10"/>
        <v>#DIV/0!</v>
      </c>
      <c r="CS25" s="24">
        <f t="shared" si="11"/>
        <v>0</v>
      </c>
      <c r="CT25" s="25"/>
    </row>
    <row r="26" spans="1:98" ht="12.75" x14ac:dyDescent="0.2">
      <c r="A26" s="37" t="s">
        <v>28</v>
      </c>
      <c r="B26" s="19"/>
      <c r="C26" s="26"/>
      <c r="D26" s="21"/>
      <c r="E26" s="22"/>
      <c r="F26" s="22"/>
      <c r="G26" s="24"/>
      <c r="H26" s="24">
        <f t="shared" si="2"/>
        <v>0</v>
      </c>
      <c r="I26" s="21"/>
      <c r="J26" s="22"/>
      <c r="K26" s="22"/>
      <c r="L26" s="24"/>
      <c r="M26" s="24"/>
      <c r="N26" s="21"/>
      <c r="O26" s="24"/>
      <c r="P26" s="23"/>
      <c r="Q26" s="24"/>
      <c r="R26" s="24">
        <f t="shared" si="17"/>
        <v>0</v>
      </c>
      <c r="S26" s="21"/>
      <c r="T26" s="24"/>
      <c r="U26" s="23"/>
      <c r="V26" s="24"/>
      <c r="W26" s="24">
        <f t="shared" si="18"/>
        <v>0</v>
      </c>
      <c r="X26" s="21"/>
      <c r="Y26" s="24"/>
      <c r="Z26" s="23"/>
      <c r="AA26" s="24"/>
      <c r="AB26" s="24">
        <f t="shared" si="19"/>
        <v>0</v>
      </c>
      <c r="AC26" s="21"/>
      <c r="AD26" s="24"/>
      <c r="AE26" s="23"/>
      <c r="AF26" s="24"/>
      <c r="AG26" s="24">
        <f t="shared" si="20"/>
        <v>0</v>
      </c>
      <c r="AH26" s="21"/>
      <c r="AI26" s="24"/>
      <c r="AJ26" s="23"/>
      <c r="AK26" s="24"/>
      <c r="AL26" s="24">
        <f t="shared" si="14"/>
        <v>0</v>
      </c>
      <c r="AM26" s="21"/>
      <c r="AN26" s="24"/>
      <c r="AO26" s="23"/>
      <c r="AP26" s="24"/>
      <c r="AQ26" s="24"/>
      <c r="AR26" s="21"/>
      <c r="AS26" s="24"/>
      <c r="AT26" s="23"/>
      <c r="AU26" s="24"/>
      <c r="AV26" s="24">
        <f t="shared" si="21"/>
        <v>0</v>
      </c>
      <c r="AW26" s="21"/>
      <c r="AX26" s="24"/>
      <c r="AY26" s="23"/>
      <c r="AZ26" s="24"/>
      <c r="BA26" s="24">
        <f t="shared" si="15"/>
        <v>0</v>
      </c>
      <c r="BB26" s="21"/>
      <c r="BC26" s="24"/>
      <c r="BD26" s="23"/>
      <c r="BE26" s="24"/>
      <c r="BF26" s="24">
        <f t="shared" si="0"/>
        <v>0</v>
      </c>
      <c r="BG26" s="21"/>
      <c r="BH26" s="24"/>
      <c r="BI26" s="23"/>
      <c r="BJ26" s="24"/>
      <c r="BK26" s="24">
        <f t="shared" si="4"/>
        <v>0</v>
      </c>
      <c r="BL26" s="21"/>
      <c r="BM26" s="24"/>
      <c r="BN26" s="23"/>
      <c r="BO26" s="24"/>
      <c r="BP26" s="24">
        <f t="shared" si="5"/>
        <v>0</v>
      </c>
      <c r="BQ26" s="21"/>
      <c r="BR26" s="24"/>
      <c r="BS26" s="23"/>
      <c r="BT26" s="24"/>
      <c r="BU26" s="24">
        <f t="shared" si="6"/>
        <v>0</v>
      </c>
      <c r="BV26" s="21"/>
      <c r="BW26" s="24"/>
      <c r="BX26" s="23"/>
      <c r="BY26" s="24"/>
      <c r="BZ26" s="24">
        <f t="shared" si="7"/>
        <v>0</v>
      </c>
      <c r="CA26" s="21"/>
      <c r="CB26" s="24"/>
      <c r="CC26" s="23"/>
      <c r="CD26" s="24"/>
      <c r="CE26" s="24">
        <f t="shared" si="8"/>
        <v>0</v>
      </c>
      <c r="CF26" s="21"/>
      <c r="CG26" s="24"/>
      <c r="CH26" s="23"/>
      <c r="CI26" s="24"/>
      <c r="CJ26" s="24">
        <f t="shared" si="9"/>
        <v>0</v>
      </c>
      <c r="CK26" s="21"/>
      <c r="CL26" s="24"/>
      <c r="CM26" s="23"/>
      <c r="CN26" s="24"/>
      <c r="CO26" s="24">
        <f t="shared" si="16"/>
        <v>0</v>
      </c>
      <c r="CP26" s="21"/>
      <c r="CQ26" s="24">
        <f t="shared" si="12"/>
        <v>0</v>
      </c>
      <c r="CR26" s="24" t="e">
        <f t="shared" si="10"/>
        <v>#DIV/0!</v>
      </c>
      <c r="CS26" s="24">
        <f t="shared" si="11"/>
        <v>0</v>
      </c>
      <c r="CT26" s="25"/>
    </row>
    <row r="27" spans="1:98" ht="12.75" x14ac:dyDescent="0.2">
      <c r="A27" s="37" t="s">
        <v>28</v>
      </c>
      <c r="B27" s="19"/>
      <c r="C27" s="20"/>
      <c r="D27" s="21"/>
      <c r="E27" s="22"/>
      <c r="F27" s="22"/>
      <c r="G27" s="24"/>
      <c r="H27" s="24">
        <f t="shared" si="2"/>
        <v>0</v>
      </c>
      <c r="I27" s="21"/>
      <c r="J27" s="22"/>
      <c r="K27" s="22"/>
      <c r="L27" s="24"/>
      <c r="M27" s="24"/>
      <c r="N27" s="21"/>
      <c r="O27" s="24"/>
      <c r="P27" s="23"/>
      <c r="Q27" s="24"/>
      <c r="R27" s="24">
        <f t="shared" si="17"/>
        <v>0</v>
      </c>
      <c r="S27" s="21"/>
      <c r="T27" s="24"/>
      <c r="U27" s="23"/>
      <c r="V27" s="24"/>
      <c r="W27" s="24">
        <f t="shared" si="18"/>
        <v>0</v>
      </c>
      <c r="X27" s="21"/>
      <c r="Y27" s="24"/>
      <c r="Z27" s="23"/>
      <c r="AA27" s="24"/>
      <c r="AB27" s="24">
        <f t="shared" si="19"/>
        <v>0</v>
      </c>
      <c r="AC27" s="21"/>
      <c r="AD27" s="24"/>
      <c r="AE27" s="23"/>
      <c r="AF27" s="24"/>
      <c r="AG27" s="24">
        <f t="shared" si="20"/>
        <v>0</v>
      </c>
      <c r="AH27" s="21"/>
      <c r="AI27" s="24"/>
      <c r="AJ27" s="23"/>
      <c r="AK27" s="24"/>
      <c r="AL27" s="24">
        <f t="shared" si="14"/>
        <v>0</v>
      </c>
      <c r="AM27" s="21"/>
      <c r="AN27" s="24"/>
      <c r="AO27" s="23"/>
      <c r="AP27" s="24"/>
      <c r="AQ27" s="24"/>
      <c r="AR27" s="21"/>
      <c r="AS27" s="24"/>
      <c r="AT27" s="23"/>
      <c r="AU27" s="24"/>
      <c r="AV27" s="24">
        <f t="shared" si="21"/>
        <v>0</v>
      </c>
      <c r="AW27" s="21"/>
      <c r="AX27" s="24"/>
      <c r="AY27" s="23"/>
      <c r="AZ27" s="24"/>
      <c r="BA27" s="24">
        <f t="shared" si="15"/>
        <v>0</v>
      </c>
      <c r="BB27" s="21"/>
      <c r="BC27" s="23"/>
      <c r="BD27" s="23"/>
      <c r="BE27" s="24"/>
      <c r="BF27" s="24">
        <f t="shared" si="0"/>
        <v>0</v>
      </c>
      <c r="BG27" s="21"/>
      <c r="BH27" s="24"/>
      <c r="BI27" s="23"/>
      <c r="BJ27" s="24"/>
      <c r="BK27" s="24">
        <f t="shared" si="4"/>
        <v>0</v>
      </c>
      <c r="BL27" s="21"/>
      <c r="BM27" s="24"/>
      <c r="BN27" s="23"/>
      <c r="BO27" s="24"/>
      <c r="BP27" s="24">
        <f t="shared" si="5"/>
        <v>0</v>
      </c>
      <c r="BQ27" s="21"/>
      <c r="BR27" s="24"/>
      <c r="BS27" s="23"/>
      <c r="BT27" s="24"/>
      <c r="BU27" s="24">
        <f t="shared" si="6"/>
        <v>0</v>
      </c>
      <c r="BV27" s="21"/>
      <c r="BW27" s="24"/>
      <c r="BX27" s="23"/>
      <c r="BY27" s="24"/>
      <c r="BZ27" s="24">
        <f t="shared" si="7"/>
        <v>0</v>
      </c>
      <c r="CA27" s="21"/>
      <c r="CB27" s="24"/>
      <c r="CC27" s="23"/>
      <c r="CD27" s="24"/>
      <c r="CE27" s="24">
        <f t="shared" si="8"/>
        <v>0</v>
      </c>
      <c r="CF27" s="21"/>
      <c r="CG27" s="24"/>
      <c r="CH27" s="23"/>
      <c r="CI27" s="24"/>
      <c r="CJ27" s="24">
        <f t="shared" si="9"/>
        <v>0</v>
      </c>
      <c r="CK27" s="21"/>
      <c r="CL27" s="24"/>
      <c r="CM27" s="23"/>
      <c r="CN27" s="24"/>
      <c r="CO27" s="24">
        <f t="shared" si="16"/>
        <v>0</v>
      </c>
      <c r="CP27" s="21"/>
      <c r="CQ27" s="24">
        <f t="shared" si="12"/>
        <v>0</v>
      </c>
      <c r="CR27" s="24" t="e">
        <f t="shared" si="10"/>
        <v>#DIV/0!</v>
      </c>
      <c r="CS27" s="24">
        <f t="shared" si="11"/>
        <v>0</v>
      </c>
      <c r="CT27" s="25"/>
    </row>
    <row r="28" spans="1:98" ht="12.75" x14ac:dyDescent="0.2">
      <c r="A28" s="37" t="s">
        <v>28</v>
      </c>
      <c r="B28" s="19"/>
      <c r="C28" s="20"/>
      <c r="D28" s="21"/>
      <c r="E28" s="22"/>
      <c r="F28" s="22"/>
      <c r="G28" s="24"/>
      <c r="H28" s="24">
        <f t="shared" si="2"/>
        <v>0</v>
      </c>
      <c r="I28" s="21"/>
      <c r="J28" s="22"/>
      <c r="K28" s="22"/>
      <c r="L28" s="24"/>
      <c r="M28" s="24"/>
      <c r="N28" s="21"/>
      <c r="O28" s="24"/>
      <c r="P28" s="23"/>
      <c r="Q28" s="24"/>
      <c r="R28" s="24">
        <f t="shared" si="17"/>
        <v>0</v>
      </c>
      <c r="S28" s="21"/>
      <c r="T28" s="24"/>
      <c r="U28" s="23"/>
      <c r="V28" s="24"/>
      <c r="W28" s="24">
        <f t="shared" si="18"/>
        <v>0</v>
      </c>
      <c r="X28" s="21"/>
      <c r="Y28" s="24"/>
      <c r="Z28" s="23"/>
      <c r="AA28" s="24"/>
      <c r="AB28" s="24">
        <f t="shared" si="19"/>
        <v>0</v>
      </c>
      <c r="AC28" s="21"/>
      <c r="AD28" s="24"/>
      <c r="AE28" s="23"/>
      <c r="AF28" s="24"/>
      <c r="AG28" s="24">
        <f t="shared" si="20"/>
        <v>0</v>
      </c>
      <c r="AH28" s="21"/>
      <c r="AI28" s="24"/>
      <c r="AJ28" s="23"/>
      <c r="AK28" s="24"/>
      <c r="AL28" s="24">
        <f t="shared" si="14"/>
        <v>0</v>
      </c>
      <c r="AM28" s="21"/>
      <c r="AN28" s="24"/>
      <c r="AO28" s="23"/>
      <c r="AP28" s="24"/>
      <c r="AQ28" s="24"/>
      <c r="AR28" s="21"/>
      <c r="AS28" s="24"/>
      <c r="AT28" s="23"/>
      <c r="AU28" s="24"/>
      <c r="AV28" s="24">
        <f t="shared" si="21"/>
        <v>0</v>
      </c>
      <c r="AW28" s="21"/>
      <c r="AX28" s="24"/>
      <c r="AY28" s="23"/>
      <c r="AZ28" s="24"/>
      <c r="BA28" s="24">
        <f t="shared" si="15"/>
        <v>0</v>
      </c>
      <c r="BB28" s="21"/>
      <c r="BC28" s="23"/>
      <c r="BD28" s="23"/>
      <c r="BE28" s="24"/>
      <c r="BF28" s="24">
        <f t="shared" si="0"/>
        <v>0</v>
      </c>
      <c r="BG28" s="21"/>
      <c r="BH28" s="24"/>
      <c r="BI28" s="23"/>
      <c r="BJ28" s="24"/>
      <c r="BK28" s="24">
        <f t="shared" si="4"/>
        <v>0</v>
      </c>
      <c r="BL28" s="21"/>
      <c r="BM28" s="24"/>
      <c r="BN28" s="23"/>
      <c r="BO28" s="24"/>
      <c r="BP28" s="24">
        <f t="shared" si="5"/>
        <v>0</v>
      </c>
      <c r="BQ28" s="21"/>
      <c r="BR28" s="24"/>
      <c r="BS28" s="23"/>
      <c r="BT28" s="24"/>
      <c r="BU28" s="24">
        <f t="shared" si="6"/>
        <v>0</v>
      </c>
      <c r="BV28" s="21"/>
      <c r="BW28" s="24"/>
      <c r="BX28" s="23"/>
      <c r="BY28" s="24"/>
      <c r="BZ28" s="24">
        <f t="shared" si="7"/>
        <v>0</v>
      </c>
      <c r="CA28" s="21"/>
      <c r="CB28" s="24"/>
      <c r="CC28" s="23"/>
      <c r="CD28" s="24"/>
      <c r="CE28" s="24">
        <f t="shared" si="8"/>
        <v>0</v>
      </c>
      <c r="CF28" s="21"/>
      <c r="CG28" s="24"/>
      <c r="CH28" s="23"/>
      <c r="CI28" s="24"/>
      <c r="CJ28" s="24">
        <f t="shared" si="9"/>
        <v>0</v>
      </c>
      <c r="CK28" s="21"/>
      <c r="CL28" s="24"/>
      <c r="CM28" s="23"/>
      <c r="CN28" s="24"/>
      <c r="CO28" s="24">
        <f t="shared" si="16"/>
        <v>0</v>
      </c>
      <c r="CP28" s="21"/>
      <c r="CQ28" s="24">
        <f t="shared" si="12"/>
        <v>0</v>
      </c>
      <c r="CR28" s="24" t="e">
        <f t="shared" si="10"/>
        <v>#DIV/0!</v>
      </c>
      <c r="CS28" s="24">
        <f t="shared" si="11"/>
        <v>0</v>
      </c>
      <c r="CT28" s="25"/>
    </row>
    <row r="29" spans="1:98" ht="12.75" x14ac:dyDescent="0.2">
      <c r="A29" s="37" t="s">
        <v>28</v>
      </c>
      <c r="B29" s="19"/>
      <c r="C29" s="20"/>
      <c r="D29" s="21"/>
      <c r="E29" s="22"/>
      <c r="F29" s="22"/>
      <c r="G29" s="24"/>
      <c r="H29" s="24">
        <f t="shared" si="2"/>
        <v>0</v>
      </c>
      <c r="I29" s="21"/>
      <c r="J29" s="22"/>
      <c r="K29" s="22"/>
      <c r="L29" s="24"/>
      <c r="M29" s="24"/>
      <c r="N29" s="21"/>
      <c r="O29" s="24"/>
      <c r="P29" s="23"/>
      <c r="Q29" s="24"/>
      <c r="R29" s="24">
        <f t="shared" si="17"/>
        <v>0</v>
      </c>
      <c r="S29" s="21"/>
      <c r="T29" s="24"/>
      <c r="U29" s="23"/>
      <c r="V29" s="24"/>
      <c r="W29" s="24">
        <f t="shared" si="18"/>
        <v>0</v>
      </c>
      <c r="X29" s="21"/>
      <c r="Y29" s="24"/>
      <c r="Z29" s="23"/>
      <c r="AA29" s="24"/>
      <c r="AB29" s="24">
        <f t="shared" si="19"/>
        <v>0</v>
      </c>
      <c r="AC29" s="21"/>
      <c r="AD29" s="24"/>
      <c r="AE29" s="23"/>
      <c r="AF29" s="24"/>
      <c r="AG29" s="24">
        <f t="shared" si="20"/>
        <v>0</v>
      </c>
      <c r="AH29" s="21"/>
      <c r="AI29" s="24"/>
      <c r="AJ29" s="23"/>
      <c r="AK29" s="24"/>
      <c r="AL29" s="24">
        <f t="shared" si="14"/>
        <v>0</v>
      </c>
      <c r="AM29" s="21"/>
      <c r="AN29" s="24"/>
      <c r="AO29" s="23"/>
      <c r="AP29" s="24"/>
      <c r="AQ29" s="24"/>
      <c r="AR29" s="21"/>
      <c r="AS29" s="24"/>
      <c r="AT29" s="23"/>
      <c r="AU29" s="24"/>
      <c r="AV29" s="24">
        <f t="shared" si="21"/>
        <v>0</v>
      </c>
      <c r="AW29" s="21"/>
      <c r="AX29" s="24"/>
      <c r="AY29" s="23"/>
      <c r="AZ29" s="24"/>
      <c r="BA29" s="24">
        <f t="shared" si="15"/>
        <v>0</v>
      </c>
      <c r="BB29" s="21"/>
      <c r="BC29" s="24"/>
      <c r="BD29" s="23"/>
      <c r="BE29" s="24"/>
      <c r="BF29" s="24">
        <f t="shared" si="0"/>
        <v>0</v>
      </c>
      <c r="BG29" s="21"/>
      <c r="BH29" s="24"/>
      <c r="BI29" s="23"/>
      <c r="BJ29" s="24"/>
      <c r="BK29" s="24">
        <f t="shared" si="4"/>
        <v>0</v>
      </c>
      <c r="BL29" s="21"/>
      <c r="BM29" s="24"/>
      <c r="BN29" s="23"/>
      <c r="BO29" s="24"/>
      <c r="BP29" s="24">
        <f t="shared" si="5"/>
        <v>0</v>
      </c>
      <c r="BQ29" s="21"/>
      <c r="BR29" s="24"/>
      <c r="BS29" s="23"/>
      <c r="BT29" s="24"/>
      <c r="BU29" s="24">
        <f t="shared" si="6"/>
        <v>0</v>
      </c>
      <c r="BV29" s="21"/>
      <c r="BW29" s="24"/>
      <c r="BX29" s="23"/>
      <c r="BY29" s="24"/>
      <c r="BZ29" s="24">
        <f t="shared" si="7"/>
        <v>0</v>
      </c>
      <c r="CA29" s="21"/>
      <c r="CB29" s="24"/>
      <c r="CC29" s="23"/>
      <c r="CD29" s="24"/>
      <c r="CE29" s="24">
        <f t="shared" si="8"/>
        <v>0</v>
      </c>
      <c r="CF29" s="21"/>
      <c r="CG29" s="24"/>
      <c r="CH29" s="23"/>
      <c r="CI29" s="24"/>
      <c r="CJ29" s="24">
        <f t="shared" si="9"/>
        <v>0</v>
      </c>
      <c r="CK29" s="21"/>
      <c r="CL29" s="24"/>
      <c r="CM29" s="23"/>
      <c r="CN29" s="24"/>
      <c r="CO29" s="24">
        <f t="shared" si="16"/>
        <v>0</v>
      </c>
      <c r="CP29" s="21"/>
      <c r="CQ29" s="24">
        <f t="shared" si="12"/>
        <v>0</v>
      </c>
      <c r="CR29" s="24" t="e">
        <f t="shared" si="10"/>
        <v>#DIV/0!</v>
      </c>
      <c r="CS29" s="24">
        <f t="shared" si="11"/>
        <v>0</v>
      </c>
      <c r="CT29" s="25"/>
    </row>
    <row r="30" spans="1:98" ht="12.75" x14ac:dyDescent="0.2">
      <c r="A30" s="30" t="s">
        <v>28</v>
      </c>
      <c r="B30" s="31" t="s">
        <v>24</v>
      </c>
      <c r="C30" s="30"/>
      <c r="D30" s="32"/>
      <c r="E30" s="32"/>
      <c r="F30" s="32"/>
      <c r="G30" s="33"/>
      <c r="H30" s="34">
        <f>SUM(H10:H29)</f>
        <v>4742659</v>
      </c>
      <c r="I30" s="32"/>
      <c r="J30" s="32"/>
      <c r="K30" s="32"/>
      <c r="L30" s="33"/>
      <c r="M30" s="34">
        <f>SUM(M10:M29)</f>
        <v>619299</v>
      </c>
      <c r="N30" s="32"/>
      <c r="O30" s="34"/>
      <c r="P30" s="35"/>
      <c r="Q30" s="34"/>
      <c r="R30" s="34">
        <f>SUM(R10:R29)</f>
        <v>0</v>
      </c>
      <c r="S30" s="32"/>
      <c r="T30" s="34"/>
      <c r="U30" s="35"/>
      <c r="V30" s="34"/>
      <c r="W30" s="34">
        <f>SUM(W10:W29)</f>
        <v>0</v>
      </c>
      <c r="X30" s="32"/>
      <c r="Y30" s="34"/>
      <c r="Z30" s="35"/>
      <c r="AA30" s="34"/>
      <c r="AB30" s="34">
        <f>SUM(AB10:AB29)</f>
        <v>0</v>
      </c>
      <c r="AC30" s="32"/>
      <c r="AD30" s="34"/>
      <c r="AE30" s="35"/>
      <c r="AF30" s="34"/>
      <c r="AG30" s="34">
        <f>SUM(AG10:AG29)</f>
        <v>0</v>
      </c>
      <c r="AH30" s="32"/>
      <c r="AI30" s="34"/>
      <c r="AJ30" s="35"/>
      <c r="AK30" s="34"/>
      <c r="AL30" s="34">
        <f>SUM(AL10:AL29)</f>
        <v>1069950</v>
      </c>
      <c r="AM30" s="32"/>
      <c r="AN30" s="34"/>
      <c r="AO30" s="35"/>
      <c r="AP30" s="34"/>
      <c r="AQ30" s="34">
        <f>SUM(AQ10:AQ29)</f>
        <v>0</v>
      </c>
      <c r="AR30" s="32"/>
      <c r="AS30" s="34"/>
      <c r="AT30" s="35"/>
      <c r="AU30" s="34"/>
      <c r="AV30" s="34">
        <f>SUM(AV10:AV29)</f>
        <v>4742659</v>
      </c>
      <c r="AW30" s="32"/>
      <c r="AX30" s="34"/>
      <c r="AY30" s="35"/>
      <c r="AZ30" s="34"/>
      <c r="BA30" s="34">
        <f>SUM(BA10:BA29)</f>
        <v>0</v>
      </c>
      <c r="BB30" s="32"/>
      <c r="BC30" s="34"/>
      <c r="BD30" s="35"/>
      <c r="BE30" s="34"/>
      <c r="BF30" s="34">
        <f>SUM(BF10:BF29)</f>
        <v>0</v>
      </c>
      <c r="BG30" s="32"/>
      <c r="BH30" s="34"/>
      <c r="BI30" s="35"/>
      <c r="BJ30" s="34"/>
      <c r="BK30" s="34">
        <f>SUM(BK10:BK29)</f>
        <v>0</v>
      </c>
      <c r="BL30" s="32"/>
      <c r="BM30" s="34"/>
      <c r="BN30" s="35"/>
      <c r="BO30" s="34"/>
      <c r="BP30" s="34">
        <f>SUM(BP10:BP29)</f>
        <v>0</v>
      </c>
      <c r="BQ30" s="32"/>
      <c r="BR30" s="34"/>
      <c r="BS30" s="35"/>
      <c r="BT30" s="34"/>
      <c r="BU30" s="34">
        <f>SUM(BU10:BU29)</f>
        <v>0</v>
      </c>
      <c r="BV30" s="32"/>
      <c r="BW30" s="34"/>
      <c r="BX30" s="35"/>
      <c r="BY30" s="34"/>
      <c r="BZ30" s="34">
        <f>SUM(BZ10:BZ29)</f>
        <v>0</v>
      </c>
      <c r="CA30" s="32"/>
      <c r="CB30" s="34"/>
      <c r="CC30" s="35"/>
      <c r="CD30" s="34"/>
      <c r="CE30" s="34">
        <f>SUM(CE10:CE29)</f>
        <v>0</v>
      </c>
      <c r="CF30" s="32"/>
      <c r="CG30" s="34"/>
      <c r="CH30" s="35"/>
      <c r="CI30" s="34"/>
      <c r="CJ30" s="34">
        <f>SUM(CJ10:CJ29)</f>
        <v>0</v>
      </c>
      <c r="CK30" s="32"/>
      <c r="CL30" s="34"/>
      <c r="CM30" s="35"/>
      <c r="CN30" s="34"/>
      <c r="CO30" s="34">
        <f>SUM(CO10:CO29)</f>
        <v>0</v>
      </c>
      <c r="CP30" s="32"/>
      <c r="CQ30" s="33"/>
      <c r="CR30" s="34"/>
      <c r="CS30" s="34">
        <f>SUM(CS10:CS29)</f>
        <v>11174567</v>
      </c>
      <c r="CT30" s="33"/>
    </row>
  </sheetData>
  <mergeCells count="43">
    <mergeCell ref="A5:C5"/>
    <mergeCell ref="A7:C7"/>
    <mergeCell ref="J7:M7"/>
    <mergeCell ref="CL7:CO7"/>
    <mergeCell ref="AD7:AG7"/>
    <mergeCell ref="AI7:AL7"/>
    <mergeCell ref="AN7:AQ7"/>
    <mergeCell ref="AS7:AV7"/>
    <mergeCell ref="AX7:BA7"/>
    <mergeCell ref="BC7:BF7"/>
    <mergeCell ref="BH7:BK7"/>
    <mergeCell ref="BM7:BP7"/>
    <mergeCell ref="BR7:BU7"/>
    <mergeCell ref="BW7:BZ7"/>
    <mergeCell ref="CB7:CE7"/>
    <mergeCell ref="CG7:CJ7"/>
    <mergeCell ref="T7:W7"/>
    <mergeCell ref="A8:C8"/>
    <mergeCell ref="J8:M8"/>
    <mergeCell ref="T8:W8"/>
    <mergeCell ref="Y7:AB7"/>
    <mergeCell ref="Y8:AB8"/>
    <mergeCell ref="E7:H7"/>
    <mergeCell ref="E8:H8"/>
    <mergeCell ref="O7:R7"/>
    <mergeCell ref="O8:R8"/>
    <mergeCell ref="AD8:AG8"/>
    <mergeCell ref="AI8:AL8"/>
    <mergeCell ref="AN8:AQ8"/>
    <mergeCell ref="AS8:AV8"/>
    <mergeCell ref="AX8:BA8"/>
    <mergeCell ref="CL8:CO8"/>
    <mergeCell ref="CQ8:CQ9"/>
    <mergeCell ref="CR8:CR9"/>
    <mergeCell ref="CS8:CS9"/>
    <mergeCell ref="CT8:CT9"/>
    <mergeCell ref="CB8:CE8"/>
    <mergeCell ref="CG8:CJ8"/>
    <mergeCell ref="BC8:BF8"/>
    <mergeCell ref="BH8:BK8"/>
    <mergeCell ref="BM8:BP8"/>
    <mergeCell ref="BR8:BU8"/>
    <mergeCell ref="BW8:BZ8"/>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T52"/>
  <sheetViews>
    <sheetView workbookViewId="0">
      <selection activeCell="A7" sqref="A7:C7"/>
    </sheetView>
  </sheetViews>
  <sheetFormatPr defaultColWidth="12.5703125" defaultRowHeight="15.75" customHeight="1" outlineLevelCol="1" x14ac:dyDescent="0.2"/>
  <cols>
    <col min="2" max="2" width="42.42578125" customWidth="1"/>
    <col min="4" max="4" width="2.140625" customWidth="1"/>
    <col min="5" max="8" width="12.5703125" outlineLevel="1"/>
    <col min="9" max="9" width="2.140625" customWidth="1"/>
    <col min="10" max="13" width="12.5703125" outlineLevel="1"/>
    <col min="14" max="14" width="2.140625" customWidth="1"/>
    <col min="15" max="18" width="12.5703125" outlineLevel="1"/>
    <col min="19" max="19" width="2.140625" customWidth="1"/>
    <col min="20" max="23" width="12.5703125" outlineLevel="1"/>
    <col min="24" max="24" width="2.140625" customWidth="1"/>
    <col min="25" max="28" width="12.5703125" outlineLevel="1"/>
    <col min="29" max="29" width="2.140625" customWidth="1"/>
    <col min="30" max="33" width="12.5703125" outlineLevel="1"/>
    <col min="34" max="34" width="2.140625" customWidth="1"/>
    <col min="35" max="38" width="12.5703125" outlineLevel="1"/>
    <col min="39" max="39" width="2.140625" customWidth="1"/>
    <col min="40" max="43" width="12.5703125" outlineLevel="1"/>
    <col min="44" max="44" width="2.140625" customWidth="1"/>
    <col min="45" max="48" width="12.5703125" outlineLevel="1"/>
    <col min="49" max="49" width="2.140625" hidden="1" customWidth="1" collapsed="1"/>
    <col min="50" max="53" width="12.5703125" hidden="1" customWidth="1" outlineLevel="1"/>
    <col min="54" max="54" width="2.140625" hidden="1" customWidth="1" collapsed="1"/>
    <col min="55" max="58" width="12.5703125" hidden="1" customWidth="1" outlineLevel="1"/>
    <col min="59" max="59" width="2.140625" hidden="1" customWidth="1" collapsed="1"/>
    <col min="60" max="63" width="12.5703125" hidden="1" customWidth="1" outlineLevel="1"/>
    <col min="64" max="64" width="2.140625" hidden="1" customWidth="1" collapsed="1"/>
    <col min="65" max="68" width="12.5703125" hidden="1" customWidth="1" outlineLevel="1"/>
    <col min="69" max="69" width="2.140625" hidden="1" customWidth="1" collapsed="1"/>
    <col min="70" max="73" width="12.5703125" hidden="1" customWidth="1" outlineLevel="1"/>
    <col min="74" max="74" width="2.140625" hidden="1" customWidth="1" collapsed="1"/>
    <col min="75" max="75" width="12.5703125" hidden="1" customWidth="1" outlineLevel="1"/>
    <col min="76" max="76" width="12.85546875" hidden="1" customWidth="1" outlineLevel="1"/>
    <col min="77" max="78" width="12.5703125" hidden="1" customWidth="1" outlineLevel="1"/>
    <col min="79" max="79" width="2.140625" hidden="1" customWidth="1" collapsed="1"/>
    <col min="80" max="83" width="12.5703125" hidden="1" customWidth="1" outlineLevel="1"/>
    <col min="84" max="84" width="2.140625" hidden="1" customWidth="1" collapsed="1"/>
    <col min="85" max="88" width="12.5703125" hidden="1" customWidth="1" outlineLevel="1"/>
    <col min="89" max="89" width="2.140625" hidden="1" customWidth="1" collapsed="1"/>
    <col min="90" max="93" width="12.5703125" hidden="1" customWidth="1" outlineLevel="1"/>
    <col min="94" max="94" width="2.140625" hidden="1" customWidth="1"/>
    <col min="98" max="98" width="14.85546875" customWidth="1"/>
  </cols>
  <sheetData>
    <row r="1" spans="1:98" ht="12.75" x14ac:dyDescent="0.2">
      <c r="A1" s="7"/>
      <c r="B1" s="7"/>
      <c r="C1" s="8"/>
      <c r="D1" s="9"/>
      <c r="E1" s="8"/>
      <c r="F1" s="8"/>
      <c r="G1" s="10"/>
      <c r="H1" s="10"/>
      <c r="I1" s="9"/>
      <c r="J1" s="8"/>
      <c r="K1" s="8"/>
      <c r="L1" s="10"/>
      <c r="M1" s="10"/>
      <c r="N1" s="9"/>
      <c r="O1" s="7"/>
      <c r="P1" s="8"/>
      <c r="Q1" s="10"/>
      <c r="R1" s="10"/>
      <c r="S1" s="9"/>
      <c r="T1" s="7"/>
      <c r="U1" s="8"/>
      <c r="V1" s="10"/>
      <c r="W1" s="10"/>
      <c r="X1" s="9"/>
      <c r="Y1" s="7"/>
      <c r="Z1" s="8"/>
      <c r="AA1" s="10"/>
      <c r="AB1" s="10"/>
      <c r="AC1" s="9"/>
      <c r="AD1" s="7"/>
      <c r="AE1" s="8"/>
      <c r="AF1" s="10"/>
      <c r="AG1" s="10"/>
      <c r="AH1" s="9"/>
      <c r="AI1" s="7"/>
      <c r="AJ1" s="8"/>
      <c r="AK1" s="10"/>
      <c r="AL1" s="10"/>
      <c r="AM1" s="9"/>
      <c r="AN1" s="7"/>
      <c r="AO1" s="8"/>
      <c r="AP1" s="10"/>
      <c r="AQ1" s="10"/>
      <c r="AR1" s="9"/>
      <c r="AS1" s="7"/>
      <c r="AT1" s="8"/>
      <c r="AU1" s="10"/>
      <c r="AV1" s="10"/>
      <c r="AW1" s="9"/>
      <c r="AX1" s="7"/>
      <c r="AY1" s="8"/>
      <c r="AZ1" s="10"/>
      <c r="BA1" s="10"/>
      <c r="BB1" s="9"/>
      <c r="BC1" s="7"/>
      <c r="BD1" s="8"/>
      <c r="BE1" s="10"/>
      <c r="BF1" s="10"/>
      <c r="BG1" s="9"/>
      <c r="BH1" s="7"/>
      <c r="BI1" s="8"/>
      <c r="BJ1" s="10"/>
      <c r="BK1" s="10"/>
      <c r="BL1" s="9"/>
      <c r="BM1" s="7"/>
      <c r="BN1" s="8"/>
      <c r="BO1" s="10"/>
      <c r="BP1" s="10"/>
      <c r="BQ1" s="9"/>
      <c r="BR1" s="7"/>
      <c r="BS1" s="8"/>
      <c r="BT1" s="10"/>
      <c r="BU1" s="10"/>
      <c r="BV1" s="9"/>
      <c r="BW1" s="7"/>
      <c r="BX1" s="8"/>
      <c r="BY1" s="10"/>
      <c r="BZ1" s="10"/>
      <c r="CA1" s="9"/>
      <c r="CB1" s="7"/>
      <c r="CC1" s="8"/>
      <c r="CD1" s="10"/>
      <c r="CE1" s="10"/>
      <c r="CF1" s="9"/>
      <c r="CG1" s="7"/>
      <c r="CH1" s="8"/>
      <c r="CI1" s="10"/>
      <c r="CJ1" s="10"/>
      <c r="CK1" s="9"/>
      <c r="CL1" s="7"/>
      <c r="CM1" s="8"/>
      <c r="CN1" s="10"/>
      <c r="CO1" s="10"/>
      <c r="CP1" s="9"/>
      <c r="CQ1" s="7"/>
      <c r="CR1" s="10"/>
      <c r="CS1" s="10"/>
      <c r="CT1" s="7"/>
    </row>
    <row r="2" spans="1:98" ht="12.75" x14ac:dyDescent="0.2">
      <c r="A2" s="7"/>
      <c r="B2" s="7"/>
      <c r="C2" s="8"/>
      <c r="D2" s="9"/>
      <c r="E2" s="8"/>
      <c r="F2" s="8"/>
      <c r="G2" s="10"/>
      <c r="H2" s="10"/>
      <c r="I2" s="9"/>
      <c r="J2" s="8"/>
      <c r="K2" s="8"/>
      <c r="L2" s="10"/>
      <c r="M2" s="10"/>
      <c r="N2" s="9"/>
      <c r="O2" s="7"/>
      <c r="P2" s="8"/>
      <c r="Q2" s="10"/>
      <c r="R2" s="10"/>
      <c r="S2" s="9"/>
      <c r="T2" s="7"/>
      <c r="U2" s="8"/>
      <c r="V2" s="10"/>
      <c r="W2" s="10"/>
      <c r="X2" s="9"/>
      <c r="Y2" s="7"/>
      <c r="Z2" s="8"/>
      <c r="AA2" s="10"/>
      <c r="AB2" s="10"/>
      <c r="AC2" s="9"/>
      <c r="AD2" s="7"/>
      <c r="AE2" s="8"/>
      <c r="AF2" s="10"/>
      <c r="AG2" s="10"/>
      <c r="AH2" s="9"/>
      <c r="AI2" s="7"/>
      <c r="AJ2" s="8"/>
      <c r="AK2" s="10"/>
      <c r="AL2" s="10"/>
      <c r="AM2" s="9"/>
      <c r="AN2" s="7"/>
      <c r="AO2" s="8"/>
      <c r="AP2" s="10"/>
      <c r="AQ2" s="10"/>
      <c r="AR2" s="9"/>
      <c r="AS2" s="7"/>
      <c r="AT2" s="8"/>
      <c r="AU2" s="10"/>
      <c r="AV2" s="10"/>
      <c r="AW2" s="9"/>
      <c r="AX2" s="7"/>
      <c r="AY2" s="8"/>
      <c r="AZ2" s="10"/>
      <c r="BA2" s="10"/>
      <c r="BB2" s="9"/>
      <c r="BC2" s="7"/>
      <c r="BD2" s="8"/>
      <c r="BE2" s="10"/>
      <c r="BF2" s="10"/>
      <c r="BG2" s="9"/>
      <c r="BH2" s="7"/>
      <c r="BI2" s="8"/>
      <c r="BJ2" s="10"/>
      <c r="BK2" s="10"/>
      <c r="BL2" s="9"/>
      <c r="BM2" s="7"/>
      <c r="BN2" s="8"/>
      <c r="BO2" s="10"/>
      <c r="BP2" s="10"/>
      <c r="BQ2" s="9"/>
      <c r="BR2" s="7"/>
      <c r="BS2" s="8"/>
      <c r="BT2" s="10"/>
      <c r="BU2" s="10"/>
      <c r="BV2" s="9"/>
      <c r="BW2" s="7"/>
      <c r="BX2" s="8"/>
      <c r="BY2" s="10"/>
      <c r="BZ2" s="10"/>
      <c r="CA2" s="9"/>
      <c r="CB2" s="7"/>
      <c r="CC2" s="8"/>
      <c r="CD2" s="10"/>
      <c r="CE2" s="10"/>
      <c r="CF2" s="9"/>
      <c r="CG2" s="7"/>
      <c r="CH2" s="8"/>
      <c r="CI2" s="10"/>
      <c r="CJ2" s="10"/>
      <c r="CK2" s="9"/>
      <c r="CL2" s="7"/>
      <c r="CM2" s="8"/>
      <c r="CN2" s="10"/>
      <c r="CO2" s="10"/>
      <c r="CP2" s="9"/>
      <c r="CQ2" s="7"/>
      <c r="CR2" s="10"/>
      <c r="CS2" s="10"/>
      <c r="CT2" s="7"/>
    </row>
    <row r="3" spans="1:98" ht="12.75" x14ac:dyDescent="0.2">
      <c r="A3" s="7"/>
      <c r="B3" s="7"/>
      <c r="C3" s="8"/>
      <c r="D3" s="9"/>
      <c r="E3" s="8"/>
      <c r="F3" s="8"/>
      <c r="G3" s="10"/>
      <c r="H3" s="10"/>
      <c r="I3" s="9"/>
      <c r="J3" s="8"/>
      <c r="K3" s="8"/>
      <c r="L3" s="10"/>
      <c r="M3" s="10"/>
      <c r="N3" s="9"/>
      <c r="O3" s="7"/>
      <c r="P3" s="8"/>
      <c r="Q3" s="10"/>
      <c r="R3" s="10"/>
      <c r="S3" s="9"/>
      <c r="T3" s="7"/>
      <c r="U3" s="8"/>
      <c r="V3" s="10"/>
      <c r="W3" s="10"/>
      <c r="X3" s="9"/>
      <c r="Y3" s="7"/>
      <c r="Z3" s="8"/>
      <c r="AA3" s="10"/>
      <c r="AB3" s="10"/>
      <c r="AC3" s="9"/>
      <c r="AD3" s="7"/>
      <c r="AE3" s="8"/>
      <c r="AF3" s="10"/>
      <c r="AG3" s="10"/>
      <c r="AH3" s="9"/>
      <c r="AI3" s="7"/>
      <c r="AJ3" s="8"/>
      <c r="AK3" s="10"/>
      <c r="AL3" s="10"/>
      <c r="AM3" s="9"/>
      <c r="AN3" s="7"/>
      <c r="AO3" s="8"/>
      <c r="AP3" s="10"/>
      <c r="AQ3" s="10"/>
      <c r="AR3" s="9"/>
      <c r="AS3" s="7"/>
      <c r="AT3" s="8"/>
      <c r="AU3" s="10"/>
      <c r="AV3" s="10"/>
      <c r="AW3" s="9"/>
      <c r="AX3" s="7"/>
      <c r="AY3" s="8"/>
      <c r="AZ3" s="10"/>
      <c r="BA3" s="10"/>
      <c r="BB3" s="9"/>
      <c r="BC3" s="7"/>
      <c r="BD3" s="8"/>
      <c r="BE3" s="10"/>
      <c r="BF3" s="10"/>
      <c r="BG3" s="9"/>
      <c r="BH3" s="7"/>
      <c r="BI3" s="8"/>
      <c r="BJ3" s="10"/>
      <c r="BK3" s="10"/>
      <c r="BL3" s="9"/>
      <c r="BM3" s="7"/>
      <c r="BN3" s="8"/>
      <c r="BO3" s="10"/>
      <c r="BP3" s="10"/>
      <c r="BQ3" s="9"/>
      <c r="BR3" s="7"/>
      <c r="BS3" s="8"/>
      <c r="BT3" s="10"/>
      <c r="BU3" s="10"/>
      <c r="BV3" s="9"/>
      <c r="BW3" s="7"/>
      <c r="BX3" s="8"/>
      <c r="BY3" s="10"/>
      <c r="BZ3" s="10"/>
      <c r="CA3" s="9"/>
      <c r="CB3" s="7"/>
      <c r="CC3" s="8"/>
      <c r="CD3" s="10"/>
      <c r="CE3" s="10"/>
      <c r="CF3" s="9"/>
      <c r="CG3" s="7"/>
      <c r="CH3" s="8"/>
      <c r="CI3" s="10"/>
      <c r="CJ3" s="10"/>
      <c r="CK3" s="9"/>
      <c r="CL3" s="7"/>
      <c r="CM3" s="8"/>
      <c r="CN3" s="10"/>
      <c r="CO3" s="10"/>
      <c r="CP3" s="9"/>
      <c r="CQ3" s="7"/>
      <c r="CR3" s="10"/>
      <c r="CS3" s="10"/>
      <c r="CT3" s="7"/>
    </row>
    <row r="4" spans="1:98" ht="12.75" x14ac:dyDescent="0.2">
      <c r="A4" s="11"/>
      <c r="B4" s="11"/>
      <c r="C4" s="11"/>
      <c r="D4" s="9"/>
      <c r="E4" s="8"/>
      <c r="F4" s="8"/>
      <c r="G4" s="10"/>
      <c r="H4" s="10"/>
      <c r="I4" s="9"/>
      <c r="J4" s="8"/>
      <c r="K4" s="8"/>
      <c r="L4" s="10"/>
      <c r="M4" s="10"/>
      <c r="N4" s="9"/>
      <c r="O4" s="7"/>
      <c r="P4" s="8"/>
      <c r="Q4" s="10"/>
      <c r="R4" s="10"/>
      <c r="S4" s="9"/>
      <c r="T4" s="7"/>
      <c r="U4" s="8"/>
      <c r="V4" s="10"/>
      <c r="W4" s="10"/>
      <c r="X4" s="9"/>
      <c r="Y4" s="7"/>
      <c r="Z4" s="8"/>
      <c r="AA4" s="10"/>
      <c r="AB4" s="10"/>
      <c r="AC4" s="9"/>
      <c r="AD4" s="7"/>
      <c r="AE4" s="8"/>
      <c r="AF4" s="10"/>
      <c r="AG4" s="10"/>
      <c r="AH4" s="9"/>
      <c r="AI4" s="7"/>
      <c r="AJ4" s="8"/>
      <c r="AK4" s="10"/>
      <c r="AL4" s="10"/>
      <c r="AM4" s="9"/>
      <c r="AN4" s="7"/>
      <c r="AO4" s="8"/>
      <c r="AP4" s="10"/>
      <c r="AQ4" s="10"/>
      <c r="AR4" s="9"/>
      <c r="AS4" s="7"/>
      <c r="AT4" s="8"/>
      <c r="AU4" s="10"/>
      <c r="AV4" s="10"/>
      <c r="AW4" s="9"/>
      <c r="AX4" s="7"/>
      <c r="AY4" s="8"/>
      <c r="AZ4" s="10"/>
      <c r="BA4" s="10"/>
      <c r="BB4" s="9"/>
      <c r="BC4" s="7"/>
      <c r="BD4" s="8"/>
      <c r="BE4" s="10"/>
      <c r="BF4" s="10"/>
      <c r="BG4" s="9"/>
      <c r="BH4" s="7"/>
      <c r="BI4" s="8"/>
      <c r="BJ4" s="10"/>
      <c r="BK4" s="10"/>
      <c r="BL4" s="9"/>
      <c r="BM4" s="7"/>
      <c r="BN4" s="8"/>
      <c r="BO4" s="10"/>
      <c r="BP4" s="10"/>
      <c r="BQ4" s="9"/>
      <c r="BR4" s="7"/>
      <c r="BS4" s="8"/>
      <c r="BT4" s="10"/>
      <c r="BU4" s="10"/>
      <c r="BV4" s="9"/>
      <c r="BW4" s="7"/>
      <c r="BX4" s="8"/>
      <c r="BY4" s="10"/>
      <c r="BZ4" s="10"/>
      <c r="CA4" s="9"/>
      <c r="CB4" s="7"/>
      <c r="CC4" s="8"/>
      <c r="CD4" s="10"/>
      <c r="CE4" s="10"/>
      <c r="CF4" s="9"/>
      <c r="CG4" s="7"/>
      <c r="CH4" s="8"/>
      <c r="CI4" s="10"/>
      <c r="CJ4" s="10"/>
      <c r="CK4" s="9"/>
      <c r="CL4" s="7"/>
      <c r="CM4" s="8"/>
      <c r="CN4" s="10"/>
      <c r="CO4" s="10"/>
      <c r="CP4" s="9"/>
      <c r="CQ4" s="7"/>
      <c r="CR4" s="10"/>
      <c r="CS4" s="10"/>
      <c r="CT4" s="7"/>
    </row>
    <row r="5" spans="1:98" ht="15.75" customHeight="1" x14ac:dyDescent="0.25">
      <c r="A5" s="172" t="s">
        <v>304</v>
      </c>
      <c r="B5" s="147"/>
      <c r="C5" s="147"/>
      <c r="D5" s="9"/>
      <c r="E5" s="8"/>
      <c r="F5" s="8"/>
      <c r="G5" s="10"/>
      <c r="H5" s="10"/>
      <c r="I5" s="9"/>
      <c r="J5" s="8"/>
      <c r="K5" s="8"/>
      <c r="L5" s="10"/>
      <c r="M5" s="10"/>
      <c r="N5" s="9"/>
      <c r="O5" s="7"/>
      <c r="P5" s="8"/>
      <c r="Q5" s="10"/>
      <c r="R5" s="10"/>
      <c r="S5" s="9"/>
      <c r="T5" s="7"/>
      <c r="U5" s="8"/>
      <c r="V5" s="10"/>
      <c r="W5" s="10"/>
      <c r="X5" s="9"/>
      <c r="Y5" s="7"/>
      <c r="Z5" s="8"/>
      <c r="AA5" s="10"/>
      <c r="AB5" s="10"/>
      <c r="AC5" s="9"/>
      <c r="AD5" s="7"/>
      <c r="AE5" s="8"/>
      <c r="AF5" s="10"/>
      <c r="AG5" s="10"/>
      <c r="AH5" s="9"/>
      <c r="AI5" s="7"/>
      <c r="AJ5" s="8"/>
      <c r="AK5" s="10"/>
      <c r="AL5" s="10"/>
      <c r="AM5" s="9"/>
      <c r="AN5" s="7"/>
      <c r="AO5" s="8"/>
      <c r="AP5" s="10"/>
      <c r="AQ5" s="10"/>
      <c r="AR5" s="9"/>
      <c r="AS5" s="7"/>
      <c r="AT5" s="8"/>
      <c r="AU5" s="10"/>
      <c r="AV5" s="10"/>
      <c r="AW5" s="9"/>
      <c r="AX5" s="7"/>
      <c r="AY5" s="8"/>
      <c r="AZ5" s="10"/>
      <c r="BA5" s="10"/>
      <c r="BB5" s="9"/>
      <c r="BC5" s="7"/>
      <c r="BD5" s="8"/>
      <c r="BE5" s="10"/>
      <c r="BF5" s="10"/>
      <c r="BG5" s="9"/>
      <c r="BH5" s="7"/>
      <c r="BI5" s="8"/>
      <c r="BJ5" s="10"/>
      <c r="BK5" s="10"/>
      <c r="BL5" s="9"/>
      <c r="BM5" s="7"/>
      <c r="BN5" s="8"/>
      <c r="BO5" s="10"/>
      <c r="BP5" s="10"/>
      <c r="BQ5" s="9"/>
      <c r="BR5" s="7"/>
      <c r="BS5" s="8"/>
      <c r="BT5" s="10"/>
      <c r="BU5" s="10"/>
      <c r="BV5" s="9"/>
      <c r="BW5" s="7"/>
      <c r="BX5" s="8"/>
      <c r="BY5" s="10"/>
      <c r="BZ5" s="10"/>
      <c r="CA5" s="9"/>
      <c r="CB5" s="7"/>
      <c r="CC5" s="8"/>
      <c r="CD5" s="10"/>
      <c r="CE5" s="10"/>
      <c r="CF5" s="9"/>
      <c r="CG5" s="7"/>
      <c r="CH5" s="8"/>
      <c r="CI5" s="10"/>
      <c r="CJ5" s="10"/>
      <c r="CK5" s="9"/>
      <c r="CL5" s="7"/>
      <c r="CM5" s="8"/>
      <c r="CN5" s="10"/>
      <c r="CO5" s="10"/>
      <c r="CP5" s="9"/>
      <c r="CQ5" s="7"/>
      <c r="CR5" s="10"/>
      <c r="CS5" s="10"/>
      <c r="CT5" s="7"/>
    </row>
    <row r="6" spans="1:98" ht="12.75" x14ac:dyDescent="0.2">
      <c r="A6" s="7"/>
      <c r="B6" s="7"/>
      <c r="C6" s="8"/>
      <c r="D6" s="9"/>
      <c r="E6" s="8"/>
      <c r="F6" s="8"/>
      <c r="G6" s="10"/>
      <c r="H6" s="10"/>
      <c r="I6" s="9"/>
      <c r="J6" s="8"/>
      <c r="K6" s="8"/>
      <c r="L6" s="10"/>
      <c r="M6" s="10"/>
      <c r="N6" s="9"/>
      <c r="O6" s="7"/>
      <c r="P6" s="8"/>
      <c r="Q6" s="10"/>
      <c r="R6" s="10"/>
      <c r="S6" s="9"/>
      <c r="T6" s="7"/>
      <c r="U6" s="8"/>
      <c r="V6" s="10"/>
      <c r="W6" s="10"/>
      <c r="X6" s="9"/>
      <c r="Y6" s="7"/>
      <c r="Z6" s="8"/>
      <c r="AA6" s="10"/>
      <c r="AB6" s="10"/>
      <c r="AC6" s="9"/>
      <c r="AD6" s="7"/>
      <c r="AE6" s="8"/>
      <c r="AF6" s="10"/>
      <c r="AG6" s="10"/>
      <c r="AH6" s="9"/>
      <c r="AI6" s="7"/>
      <c r="AJ6" s="8"/>
      <c r="AK6" s="10"/>
      <c r="AL6" s="10"/>
      <c r="AM6" s="9"/>
      <c r="AN6" s="7"/>
      <c r="AO6" s="8"/>
      <c r="AP6" s="10"/>
      <c r="AQ6" s="10"/>
      <c r="AR6" s="9"/>
      <c r="AS6" s="7"/>
      <c r="AT6" s="8"/>
      <c r="AU6" s="10"/>
      <c r="AV6" s="10"/>
      <c r="AW6" s="9"/>
      <c r="AX6" s="7"/>
      <c r="AY6" s="8"/>
      <c r="AZ6" s="10"/>
      <c r="BA6" s="10"/>
      <c r="BB6" s="9"/>
      <c r="BC6" s="7"/>
      <c r="BD6" s="8"/>
      <c r="BE6" s="10"/>
      <c r="BF6" s="10"/>
      <c r="BG6" s="9"/>
      <c r="BH6" s="7"/>
      <c r="BI6" s="8"/>
      <c r="BJ6" s="10"/>
      <c r="BK6" s="10"/>
      <c r="BL6" s="9"/>
      <c r="BM6" s="7"/>
      <c r="BN6" s="8"/>
      <c r="BO6" s="10"/>
      <c r="BP6" s="10"/>
      <c r="BQ6" s="9"/>
      <c r="BR6" s="7"/>
      <c r="BS6" s="8"/>
      <c r="BT6" s="10"/>
      <c r="BU6" s="10"/>
      <c r="BV6" s="9"/>
      <c r="BW6" s="7"/>
      <c r="BX6" s="8"/>
      <c r="BY6" s="10"/>
      <c r="BZ6" s="10"/>
      <c r="CA6" s="9"/>
      <c r="CB6" s="7"/>
      <c r="CC6" s="8"/>
      <c r="CD6" s="10"/>
      <c r="CE6" s="10"/>
      <c r="CF6" s="9"/>
      <c r="CG6" s="7"/>
      <c r="CH6" s="8"/>
      <c r="CI6" s="10"/>
      <c r="CJ6" s="10"/>
      <c r="CK6" s="9"/>
      <c r="CL6" s="7"/>
      <c r="CM6" s="8"/>
      <c r="CN6" s="10"/>
      <c r="CO6" s="10"/>
      <c r="CP6" s="9"/>
      <c r="CQ6" s="7"/>
      <c r="CR6" s="10"/>
      <c r="CS6" s="10"/>
      <c r="CT6" s="7"/>
    </row>
    <row r="7" spans="1:98" ht="12.75" x14ac:dyDescent="0.2">
      <c r="A7" s="173" t="s">
        <v>709</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2"/>
      <c r="AN7" s="155">
        <v>8</v>
      </c>
      <c r="AO7" s="153"/>
      <c r="AP7" s="153"/>
      <c r="AQ7" s="154"/>
      <c r="AR7" s="12"/>
      <c r="AS7" s="166">
        <v>9</v>
      </c>
      <c r="AT7" s="153"/>
      <c r="AU7" s="153"/>
      <c r="AV7" s="154"/>
      <c r="AW7" s="12"/>
      <c r="AX7" s="160">
        <v>10</v>
      </c>
      <c r="AY7" s="153"/>
      <c r="AZ7" s="153"/>
      <c r="BA7" s="154"/>
      <c r="BB7" s="12"/>
      <c r="BC7" s="157">
        <v>11</v>
      </c>
      <c r="BD7" s="153"/>
      <c r="BE7" s="153"/>
      <c r="BF7" s="154"/>
      <c r="BG7" s="12"/>
      <c r="BH7" s="158">
        <v>12</v>
      </c>
      <c r="BI7" s="153"/>
      <c r="BJ7" s="153"/>
      <c r="BK7" s="154"/>
      <c r="BL7" s="12"/>
      <c r="BM7" s="159">
        <v>13</v>
      </c>
      <c r="BN7" s="153"/>
      <c r="BO7" s="153"/>
      <c r="BP7" s="154"/>
      <c r="BQ7" s="12"/>
      <c r="BR7" s="156">
        <v>14</v>
      </c>
      <c r="BS7" s="153"/>
      <c r="BT7" s="153"/>
      <c r="BU7" s="154"/>
      <c r="BV7" s="12"/>
      <c r="BW7" s="160">
        <v>15</v>
      </c>
      <c r="BX7" s="153"/>
      <c r="BY7" s="153"/>
      <c r="BZ7" s="154"/>
      <c r="CA7" s="12"/>
      <c r="CB7" s="155">
        <v>16</v>
      </c>
      <c r="CC7" s="153"/>
      <c r="CD7" s="153"/>
      <c r="CE7" s="154"/>
      <c r="CF7" s="12"/>
      <c r="CG7" s="156">
        <v>17</v>
      </c>
      <c r="CH7" s="153"/>
      <c r="CI7" s="153"/>
      <c r="CJ7" s="154"/>
      <c r="CK7" s="12"/>
      <c r="CL7" s="159">
        <v>18</v>
      </c>
      <c r="CM7" s="153"/>
      <c r="CN7" s="153"/>
      <c r="CO7" s="154"/>
      <c r="CP7" s="12"/>
      <c r="CQ7" s="13"/>
      <c r="CR7" s="14"/>
      <c r="CS7" s="14"/>
      <c r="CT7" s="13"/>
    </row>
    <row r="8" spans="1:98" ht="12.75" x14ac:dyDescent="0.2">
      <c r="A8" s="155" t="s">
        <v>1</v>
      </c>
      <c r="B8" s="153"/>
      <c r="C8" s="153"/>
      <c r="D8" s="12"/>
      <c r="E8" s="169"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2"/>
      <c r="AN8" s="155" t="s">
        <v>39</v>
      </c>
      <c r="AO8" s="153"/>
      <c r="AP8" s="153"/>
      <c r="AQ8" s="154"/>
      <c r="AR8" s="12"/>
      <c r="AS8" s="166" t="s">
        <v>40</v>
      </c>
      <c r="AT8" s="153"/>
      <c r="AU8" s="153"/>
      <c r="AV8" s="154"/>
      <c r="AW8" s="12"/>
      <c r="AX8" s="160" t="s">
        <v>3</v>
      </c>
      <c r="AY8" s="153"/>
      <c r="AZ8" s="153"/>
      <c r="BA8" s="154"/>
      <c r="BB8" s="12"/>
      <c r="BC8" s="157" t="s">
        <v>4</v>
      </c>
      <c r="BD8" s="153"/>
      <c r="BE8" s="153"/>
      <c r="BF8" s="154"/>
      <c r="BG8" s="12"/>
      <c r="BH8" s="158" t="s">
        <v>5</v>
      </c>
      <c r="BI8" s="153"/>
      <c r="BJ8" s="153"/>
      <c r="BK8" s="154"/>
      <c r="BL8" s="12"/>
      <c r="BM8" s="159" t="s">
        <v>6</v>
      </c>
      <c r="BN8" s="153"/>
      <c r="BO8" s="153"/>
      <c r="BP8" s="154"/>
      <c r="BQ8" s="12"/>
      <c r="BR8" s="156" t="s">
        <v>7</v>
      </c>
      <c r="BS8" s="153"/>
      <c r="BT8" s="153"/>
      <c r="BU8" s="154"/>
      <c r="BV8" s="12"/>
      <c r="BW8" s="160" t="s">
        <v>8</v>
      </c>
      <c r="BX8" s="153"/>
      <c r="BY8" s="153"/>
      <c r="BZ8" s="154"/>
      <c r="CA8" s="12"/>
      <c r="CB8" s="155" t="s">
        <v>9</v>
      </c>
      <c r="CC8" s="153"/>
      <c r="CD8" s="153"/>
      <c r="CE8" s="154"/>
      <c r="CF8" s="12"/>
      <c r="CG8" s="156" t="s">
        <v>10</v>
      </c>
      <c r="CH8" s="153"/>
      <c r="CI8" s="153"/>
      <c r="CJ8" s="154"/>
      <c r="CK8" s="12"/>
      <c r="CL8" s="159" t="s">
        <v>11</v>
      </c>
      <c r="CM8" s="153"/>
      <c r="CN8" s="153"/>
      <c r="CO8" s="154"/>
      <c r="CP8" s="12"/>
      <c r="CQ8" s="161" t="s">
        <v>12</v>
      </c>
      <c r="CR8" s="161" t="s">
        <v>13</v>
      </c>
      <c r="CS8" s="163" t="s">
        <v>14</v>
      </c>
      <c r="CT8" s="161" t="s">
        <v>15</v>
      </c>
    </row>
    <row r="9" spans="1:98" ht="35.25" customHeight="1" x14ac:dyDescent="0.2">
      <c r="A9" s="45" t="s">
        <v>16</v>
      </c>
      <c r="B9" s="45" t="s">
        <v>17</v>
      </c>
      <c r="C9" s="45" t="s">
        <v>18</v>
      </c>
      <c r="D9" s="16"/>
      <c r="E9" s="15" t="s">
        <v>19</v>
      </c>
      <c r="F9" s="15" t="s">
        <v>20</v>
      </c>
      <c r="G9" s="17" t="s">
        <v>21</v>
      </c>
      <c r="H9" s="17" t="s">
        <v>22</v>
      </c>
      <c r="I9" s="16"/>
      <c r="J9" s="15" t="s">
        <v>19</v>
      </c>
      <c r="K9" s="15" t="s">
        <v>20</v>
      </c>
      <c r="L9" s="17" t="s">
        <v>21</v>
      </c>
      <c r="M9" s="17" t="s">
        <v>22</v>
      </c>
      <c r="N9" s="16"/>
      <c r="O9" s="15" t="s">
        <v>19</v>
      </c>
      <c r="P9" s="15" t="s">
        <v>20</v>
      </c>
      <c r="Q9" s="17" t="s">
        <v>21</v>
      </c>
      <c r="R9" s="17" t="s">
        <v>22</v>
      </c>
      <c r="S9" s="16"/>
      <c r="T9" s="15" t="s">
        <v>19</v>
      </c>
      <c r="U9" s="15" t="s">
        <v>20</v>
      </c>
      <c r="V9" s="17" t="s">
        <v>21</v>
      </c>
      <c r="W9" s="17" t="s">
        <v>22</v>
      </c>
      <c r="X9" s="16"/>
      <c r="Y9" s="15" t="s">
        <v>19</v>
      </c>
      <c r="Z9" s="15" t="s">
        <v>20</v>
      </c>
      <c r="AA9" s="17" t="s">
        <v>21</v>
      </c>
      <c r="AB9" s="17" t="s">
        <v>22</v>
      </c>
      <c r="AC9" s="16"/>
      <c r="AD9" s="15" t="s">
        <v>19</v>
      </c>
      <c r="AE9" s="15" t="s">
        <v>20</v>
      </c>
      <c r="AF9" s="17" t="s">
        <v>21</v>
      </c>
      <c r="AG9" s="17" t="s">
        <v>22</v>
      </c>
      <c r="AH9" s="16"/>
      <c r="AI9" s="15" t="s">
        <v>19</v>
      </c>
      <c r="AJ9" s="15" t="s">
        <v>20</v>
      </c>
      <c r="AK9" s="17" t="s">
        <v>21</v>
      </c>
      <c r="AL9" s="17" t="s">
        <v>22</v>
      </c>
      <c r="AM9" s="16"/>
      <c r="AN9" s="15" t="s">
        <v>19</v>
      </c>
      <c r="AO9" s="15" t="s">
        <v>20</v>
      </c>
      <c r="AP9" s="17" t="s">
        <v>21</v>
      </c>
      <c r="AQ9" s="17" t="s">
        <v>22</v>
      </c>
      <c r="AR9" s="16"/>
      <c r="AS9" s="15" t="s">
        <v>19</v>
      </c>
      <c r="AT9" s="15" t="s">
        <v>20</v>
      </c>
      <c r="AU9" s="17" t="s">
        <v>21</v>
      </c>
      <c r="AV9" s="17" t="s">
        <v>22</v>
      </c>
      <c r="AW9" s="16"/>
      <c r="AX9" s="15" t="s">
        <v>19</v>
      </c>
      <c r="AY9" s="15" t="s">
        <v>20</v>
      </c>
      <c r="AZ9" s="17" t="s">
        <v>21</v>
      </c>
      <c r="BA9" s="17" t="s">
        <v>22</v>
      </c>
      <c r="BB9" s="16"/>
      <c r="BC9" s="15" t="s">
        <v>19</v>
      </c>
      <c r="BD9" s="15" t="s">
        <v>20</v>
      </c>
      <c r="BE9" s="17" t="s">
        <v>21</v>
      </c>
      <c r="BF9" s="17" t="s">
        <v>22</v>
      </c>
      <c r="BG9" s="16"/>
      <c r="BH9" s="15" t="s">
        <v>19</v>
      </c>
      <c r="BI9" s="15" t="s">
        <v>20</v>
      </c>
      <c r="BJ9" s="17" t="s">
        <v>21</v>
      </c>
      <c r="BK9" s="17" t="s">
        <v>22</v>
      </c>
      <c r="BL9" s="16"/>
      <c r="BM9" s="15" t="s">
        <v>19</v>
      </c>
      <c r="BN9" s="15" t="s">
        <v>20</v>
      </c>
      <c r="BO9" s="17" t="s">
        <v>21</v>
      </c>
      <c r="BP9" s="17" t="s">
        <v>22</v>
      </c>
      <c r="BQ9" s="16"/>
      <c r="BR9" s="15" t="s">
        <v>19</v>
      </c>
      <c r="BS9" s="15" t="s">
        <v>20</v>
      </c>
      <c r="BT9" s="17" t="s">
        <v>21</v>
      </c>
      <c r="BU9" s="17" t="s">
        <v>22</v>
      </c>
      <c r="BV9" s="16"/>
      <c r="BW9" s="15" t="s">
        <v>19</v>
      </c>
      <c r="BX9" s="15" t="s">
        <v>20</v>
      </c>
      <c r="BY9" s="17" t="s">
        <v>21</v>
      </c>
      <c r="BZ9" s="17" t="s">
        <v>22</v>
      </c>
      <c r="CA9" s="16"/>
      <c r="CB9" s="15" t="s">
        <v>19</v>
      </c>
      <c r="CC9" s="15" t="s">
        <v>20</v>
      </c>
      <c r="CD9" s="17" t="s">
        <v>21</v>
      </c>
      <c r="CE9" s="17" t="s">
        <v>22</v>
      </c>
      <c r="CF9" s="16"/>
      <c r="CG9" s="15" t="s">
        <v>19</v>
      </c>
      <c r="CH9" s="15" t="s">
        <v>20</v>
      </c>
      <c r="CI9" s="17" t="s">
        <v>21</v>
      </c>
      <c r="CJ9" s="17" t="s">
        <v>22</v>
      </c>
      <c r="CK9" s="16"/>
      <c r="CL9" s="15" t="s">
        <v>19</v>
      </c>
      <c r="CM9" s="15" t="s">
        <v>20</v>
      </c>
      <c r="CN9" s="17" t="s">
        <v>21</v>
      </c>
      <c r="CO9" s="17" t="s">
        <v>22</v>
      </c>
      <c r="CP9" s="16"/>
      <c r="CQ9" s="162"/>
      <c r="CR9" s="162"/>
      <c r="CS9" s="162"/>
      <c r="CT9" s="162"/>
    </row>
    <row r="10" spans="1:98" ht="12.75" x14ac:dyDescent="0.2">
      <c r="A10" s="61" t="s">
        <v>29</v>
      </c>
      <c r="B10" s="72" t="s">
        <v>470</v>
      </c>
      <c r="C10" s="68" t="s">
        <v>90</v>
      </c>
      <c r="D10" s="21"/>
      <c r="E10" s="22"/>
      <c r="F10" s="22"/>
      <c r="G10" s="24"/>
      <c r="H10" s="24"/>
      <c r="I10" s="21"/>
      <c r="J10" s="22"/>
      <c r="K10" s="22"/>
      <c r="L10" s="24"/>
      <c r="M10" s="24">
        <f t="shared" ref="M10" si="0">L10*K10</f>
        <v>0</v>
      </c>
      <c r="N10" s="21"/>
      <c r="O10" s="24"/>
      <c r="P10" s="23"/>
      <c r="Q10" s="24"/>
      <c r="R10" s="24"/>
      <c r="S10" s="21"/>
      <c r="T10" s="24"/>
      <c r="U10" s="23"/>
      <c r="V10" s="24"/>
      <c r="W10" s="24"/>
      <c r="X10" s="21"/>
      <c r="Y10" s="24"/>
      <c r="Z10" s="23"/>
      <c r="AA10" s="24"/>
      <c r="AB10" s="24"/>
      <c r="AC10" s="21"/>
      <c r="AD10" s="24"/>
      <c r="AE10" s="23"/>
      <c r="AF10" s="24"/>
      <c r="AG10" s="24"/>
      <c r="AH10" s="21"/>
      <c r="AI10" s="24"/>
      <c r="AJ10" s="23">
        <v>200</v>
      </c>
      <c r="AK10" s="24">
        <v>19.72</v>
      </c>
      <c r="AL10" s="24">
        <f t="shared" ref="AL10:AL51" si="1">AK10*AJ10</f>
        <v>3944</v>
      </c>
      <c r="AM10" s="21"/>
      <c r="AN10" s="24"/>
      <c r="AO10" s="23"/>
      <c r="AP10" s="24"/>
      <c r="AQ10" s="24">
        <f t="shared" ref="AQ10" si="2">AP10*AO10</f>
        <v>0</v>
      </c>
      <c r="AR10" s="21"/>
      <c r="AS10" s="24"/>
      <c r="AT10" s="23"/>
      <c r="AU10" s="24"/>
      <c r="AV10" s="24"/>
      <c r="AW10" s="21"/>
      <c r="AX10" s="24"/>
      <c r="AY10" s="23"/>
      <c r="AZ10" s="24"/>
      <c r="BA10" s="24">
        <f t="shared" ref="BA10:BA31" si="3">AZ10*AY10</f>
        <v>0</v>
      </c>
      <c r="BB10" s="21"/>
      <c r="BC10" s="24"/>
      <c r="BD10" s="23"/>
      <c r="BE10" s="24"/>
      <c r="BF10" s="24">
        <f t="shared" ref="BF10:BF47" si="4">BE10*BD10</f>
        <v>0</v>
      </c>
      <c r="BG10" s="21"/>
      <c r="BH10" s="24"/>
      <c r="BI10" s="23"/>
      <c r="BJ10" s="24"/>
      <c r="BK10" s="24">
        <f t="shared" ref="BK10:BK31" si="5">BJ10*BI10</f>
        <v>0</v>
      </c>
      <c r="BL10" s="21"/>
      <c r="BM10" s="24"/>
      <c r="BN10" s="23"/>
      <c r="BO10" s="24"/>
      <c r="BP10" s="24">
        <f t="shared" ref="BP10:BP31" si="6">BO10*BN10</f>
        <v>0</v>
      </c>
      <c r="BQ10" s="21"/>
      <c r="BR10" s="24"/>
      <c r="BS10" s="23"/>
      <c r="BT10" s="24"/>
      <c r="BU10" s="24">
        <f t="shared" ref="BU10:BU31" si="7">BT10*BS10</f>
        <v>0</v>
      </c>
      <c r="BV10" s="21"/>
      <c r="BW10" s="24"/>
      <c r="BX10" s="23"/>
      <c r="BY10" s="24"/>
      <c r="BZ10" s="24">
        <f t="shared" ref="BZ10:BZ31" si="8">BY10*BX10</f>
        <v>0</v>
      </c>
      <c r="CA10" s="21"/>
      <c r="CB10" s="24"/>
      <c r="CC10" s="23"/>
      <c r="CD10" s="24"/>
      <c r="CE10" s="24">
        <f t="shared" ref="CE10:CE31" si="9">CD10*CC10</f>
        <v>0</v>
      </c>
      <c r="CF10" s="21"/>
      <c r="CG10" s="24"/>
      <c r="CH10" s="23"/>
      <c r="CI10" s="24"/>
      <c r="CJ10" s="24">
        <f t="shared" ref="CJ10:CJ31" si="10">CI10*CH10</f>
        <v>0</v>
      </c>
      <c r="CK10" s="21"/>
      <c r="CL10" s="24"/>
      <c r="CM10" s="23"/>
      <c r="CN10" s="24"/>
      <c r="CO10" s="24">
        <f t="shared" ref="CO10:CO31" si="11">CN10*CM10</f>
        <v>0</v>
      </c>
      <c r="CP10" s="21"/>
      <c r="CQ10" s="23">
        <v>200</v>
      </c>
      <c r="CR10" s="24">
        <v>19.72</v>
      </c>
      <c r="CS10" s="24">
        <f>SUM(CO10+CJ10+CE10+BZ10+BU10+BP10+BK10+BF10+BA10+AV10++AQ10+AL10+AG10+AB10+W10+R10+M10+H10)</f>
        <v>3944</v>
      </c>
      <c r="CT10" s="25"/>
    </row>
    <row r="11" spans="1:98" ht="12.75" x14ac:dyDescent="0.2">
      <c r="A11" s="61" t="s">
        <v>29</v>
      </c>
      <c r="B11" s="72" t="s">
        <v>471</v>
      </c>
      <c r="C11" s="68" t="s">
        <v>90</v>
      </c>
      <c r="D11" s="21"/>
      <c r="E11" s="22"/>
      <c r="F11" s="22"/>
      <c r="G11" s="24"/>
      <c r="H11" s="24"/>
      <c r="I11" s="21"/>
      <c r="J11" s="22"/>
      <c r="K11" s="22"/>
      <c r="L11" s="24"/>
      <c r="M11" s="24"/>
      <c r="N11" s="21"/>
      <c r="O11" s="24"/>
      <c r="P11" s="22"/>
      <c r="Q11" s="24"/>
      <c r="R11" s="24"/>
      <c r="S11" s="21"/>
      <c r="T11" s="24"/>
      <c r="U11" s="22"/>
      <c r="V11" s="24"/>
      <c r="W11" s="24"/>
      <c r="X11" s="21"/>
      <c r="Y11" s="24"/>
      <c r="Z11" s="22"/>
      <c r="AA11" s="24"/>
      <c r="AB11" s="24"/>
      <c r="AC11" s="21"/>
      <c r="AD11" s="24"/>
      <c r="AE11" s="22"/>
      <c r="AF11" s="24"/>
      <c r="AG11" s="24"/>
      <c r="AH11" s="21"/>
      <c r="AI11" s="24"/>
      <c r="AJ11" s="22">
        <v>200</v>
      </c>
      <c r="AK11" s="24">
        <v>27.07</v>
      </c>
      <c r="AL11" s="24">
        <f t="shared" si="1"/>
        <v>5414</v>
      </c>
      <c r="AM11" s="21"/>
      <c r="AN11" s="24"/>
      <c r="AO11" s="22"/>
      <c r="AP11" s="24"/>
      <c r="AQ11" s="24"/>
      <c r="AR11" s="21"/>
      <c r="AS11" s="24"/>
      <c r="AT11" s="22"/>
      <c r="AU11" s="24"/>
      <c r="AV11" s="24"/>
      <c r="AW11" s="21"/>
      <c r="AX11" s="24"/>
      <c r="AY11" s="23"/>
      <c r="AZ11" s="24"/>
      <c r="BA11" s="24">
        <f t="shared" si="3"/>
        <v>0</v>
      </c>
      <c r="BB11" s="21"/>
      <c r="BC11" s="24"/>
      <c r="BD11" s="23"/>
      <c r="BE11" s="24"/>
      <c r="BF11" s="24">
        <f t="shared" si="4"/>
        <v>0</v>
      </c>
      <c r="BG11" s="21"/>
      <c r="BH11" s="24"/>
      <c r="BI11" s="23"/>
      <c r="BJ11" s="24"/>
      <c r="BK11" s="24">
        <f t="shared" si="5"/>
        <v>0</v>
      </c>
      <c r="BL11" s="21"/>
      <c r="BM11" s="24"/>
      <c r="BN11" s="23"/>
      <c r="BO11" s="24"/>
      <c r="BP11" s="24">
        <f t="shared" si="6"/>
        <v>0</v>
      </c>
      <c r="BQ11" s="21"/>
      <c r="BR11" s="24"/>
      <c r="BS11" s="23"/>
      <c r="BT11" s="24"/>
      <c r="BU11" s="24">
        <f t="shared" si="7"/>
        <v>0</v>
      </c>
      <c r="BV11" s="21"/>
      <c r="BW11" s="24"/>
      <c r="BX11" s="23"/>
      <c r="BY11" s="24"/>
      <c r="BZ11" s="24">
        <f t="shared" si="8"/>
        <v>0</v>
      </c>
      <c r="CA11" s="21"/>
      <c r="CB11" s="24"/>
      <c r="CC11" s="23"/>
      <c r="CD11" s="24"/>
      <c r="CE11" s="24">
        <f t="shared" si="9"/>
        <v>0</v>
      </c>
      <c r="CF11" s="21"/>
      <c r="CG11" s="24"/>
      <c r="CH11" s="23"/>
      <c r="CI11" s="24"/>
      <c r="CJ11" s="24">
        <f t="shared" si="10"/>
        <v>0</v>
      </c>
      <c r="CK11" s="21"/>
      <c r="CL11" s="24"/>
      <c r="CM11" s="23"/>
      <c r="CN11" s="24"/>
      <c r="CO11" s="24">
        <f t="shared" si="11"/>
        <v>0</v>
      </c>
      <c r="CP11" s="21"/>
      <c r="CQ11" s="22">
        <v>200</v>
      </c>
      <c r="CR11" s="24">
        <v>27.07</v>
      </c>
      <c r="CS11" s="24">
        <f t="shared" ref="CS11:CS42" si="12">SUM(CO11+CJ11+CE11+BZ11+BU11+BP11+BK11+BF11+BA11+AV11++AQ11+AL11+AG11+AB11+W11+R11+M11+H11)</f>
        <v>5414</v>
      </c>
      <c r="CT11" s="25"/>
    </row>
    <row r="12" spans="1:98" ht="12.75" x14ac:dyDescent="0.2">
      <c r="A12" s="61" t="s">
        <v>29</v>
      </c>
      <c r="B12" s="72" t="s">
        <v>472</v>
      </c>
      <c r="C12" s="68" t="s">
        <v>90</v>
      </c>
      <c r="D12" s="21"/>
      <c r="E12" s="22"/>
      <c r="F12" s="22"/>
      <c r="G12" s="24"/>
      <c r="H12" s="24"/>
      <c r="I12" s="21"/>
      <c r="J12" s="22"/>
      <c r="K12" s="22"/>
      <c r="L12" s="24"/>
      <c r="M12" s="24"/>
      <c r="N12" s="21"/>
      <c r="O12" s="24"/>
      <c r="P12" s="23"/>
      <c r="Q12" s="24"/>
      <c r="R12" s="24"/>
      <c r="S12" s="21"/>
      <c r="T12" s="24"/>
      <c r="U12" s="23"/>
      <c r="V12" s="24"/>
      <c r="W12" s="24"/>
      <c r="X12" s="21"/>
      <c r="Y12" s="24"/>
      <c r="Z12" s="23"/>
      <c r="AA12" s="24"/>
      <c r="AB12" s="24"/>
      <c r="AC12" s="21"/>
      <c r="AD12" s="24"/>
      <c r="AE12" s="23"/>
      <c r="AF12" s="24"/>
      <c r="AG12" s="24"/>
      <c r="AH12" s="21"/>
      <c r="AI12" s="24"/>
      <c r="AJ12" s="23">
        <v>200</v>
      </c>
      <c r="AK12" s="24">
        <v>41.91</v>
      </c>
      <c r="AL12" s="24">
        <f t="shared" si="1"/>
        <v>8382</v>
      </c>
      <c r="AM12" s="21"/>
      <c r="AN12" s="24"/>
      <c r="AO12" s="23"/>
      <c r="AP12" s="24"/>
      <c r="AQ12" s="24"/>
      <c r="AR12" s="21"/>
      <c r="AS12" s="24"/>
      <c r="AT12" s="23"/>
      <c r="AU12" s="24"/>
      <c r="AV12" s="24"/>
      <c r="AW12" s="21"/>
      <c r="AX12" s="24"/>
      <c r="AY12" s="23"/>
      <c r="AZ12" s="24"/>
      <c r="BA12" s="24">
        <f t="shared" si="3"/>
        <v>0</v>
      </c>
      <c r="BB12" s="21"/>
      <c r="BC12" s="24"/>
      <c r="BD12" s="23"/>
      <c r="BE12" s="24"/>
      <c r="BF12" s="24">
        <f t="shared" si="4"/>
        <v>0</v>
      </c>
      <c r="BG12" s="21"/>
      <c r="BH12" s="24"/>
      <c r="BI12" s="23"/>
      <c r="BJ12" s="24"/>
      <c r="BK12" s="24">
        <f t="shared" si="5"/>
        <v>0</v>
      </c>
      <c r="BL12" s="21"/>
      <c r="BM12" s="24"/>
      <c r="BN12" s="23"/>
      <c r="BO12" s="24"/>
      <c r="BP12" s="24">
        <f t="shared" si="6"/>
        <v>0</v>
      </c>
      <c r="BQ12" s="21"/>
      <c r="BR12" s="24"/>
      <c r="BS12" s="23"/>
      <c r="BT12" s="24"/>
      <c r="BU12" s="24">
        <f t="shared" si="7"/>
        <v>0</v>
      </c>
      <c r="BV12" s="21"/>
      <c r="BW12" s="24"/>
      <c r="BX12" s="23"/>
      <c r="BY12" s="24"/>
      <c r="BZ12" s="24">
        <f t="shared" si="8"/>
        <v>0</v>
      </c>
      <c r="CA12" s="21"/>
      <c r="CB12" s="24"/>
      <c r="CC12" s="23"/>
      <c r="CD12" s="24"/>
      <c r="CE12" s="24">
        <f t="shared" si="9"/>
        <v>0</v>
      </c>
      <c r="CF12" s="21"/>
      <c r="CG12" s="24"/>
      <c r="CH12" s="23"/>
      <c r="CI12" s="24"/>
      <c r="CJ12" s="24">
        <f t="shared" si="10"/>
        <v>0</v>
      </c>
      <c r="CK12" s="21"/>
      <c r="CL12" s="24"/>
      <c r="CM12" s="23"/>
      <c r="CN12" s="24"/>
      <c r="CO12" s="24">
        <f t="shared" si="11"/>
        <v>0</v>
      </c>
      <c r="CP12" s="21"/>
      <c r="CQ12" s="23">
        <v>200</v>
      </c>
      <c r="CR12" s="24">
        <v>41.91</v>
      </c>
      <c r="CS12" s="24">
        <f t="shared" si="12"/>
        <v>8382</v>
      </c>
      <c r="CT12" s="25"/>
    </row>
    <row r="13" spans="1:98" ht="12.75" x14ac:dyDescent="0.2">
      <c r="A13" s="61" t="s">
        <v>29</v>
      </c>
      <c r="B13" s="72" t="s">
        <v>473</v>
      </c>
      <c r="C13" s="68" t="s">
        <v>90</v>
      </c>
      <c r="D13" s="21"/>
      <c r="E13" s="22"/>
      <c r="F13" s="22"/>
      <c r="G13" s="24"/>
      <c r="H13" s="24"/>
      <c r="I13" s="21"/>
      <c r="J13" s="22"/>
      <c r="K13" s="22"/>
      <c r="L13" s="24"/>
      <c r="M13" s="24"/>
      <c r="N13" s="21"/>
      <c r="O13" s="24"/>
      <c r="P13" s="23"/>
      <c r="Q13" s="24"/>
      <c r="R13" s="24"/>
      <c r="S13" s="21"/>
      <c r="T13" s="24"/>
      <c r="U13" s="23"/>
      <c r="V13" s="24"/>
      <c r="W13" s="24"/>
      <c r="X13" s="21"/>
      <c r="Y13" s="24"/>
      <c r="Z13" s="23"/>
      <c r="AA13" s="24"/>
      <c r="AB13" s="24"/>
      <c r="AC13" s="21"/>
      <c r="AD13" s="24"/>
      <c r="AE13" s="23"/>
      <c r="AF13" s="24"/>
      <c r="AG13" s="24"/>
      <c r="AH13" s="21"/>
      <c r="AI13" s="24"/>
      <c r="AJ13" s="23">
        <v>200</v>
      </c>
      <c r="AK13" s="24">
        <v>59.96</v>
      </c>
      <c r="AL13" s="24">
        <f t="shared" si="1"/>
        <v>11992</v>
      </c>
      <c r="AM13" s="21"/>
      <c r="AN13" s="24"/>
      <c r="AO13" s="23"/>
      <c r="AP13" s="24"/>
      <c r="AQ13" s="24"/>
      <c r="AR13" s="21"/>
      <c r="AS13" s="24"/>
      <c r="AT13" s="23"/>
      <c r="AU13" s="24"/>
      <c r="AV13" s="24"/>
      <c r="AW13" s="21"/>
      <c r="AX13" s="24"/>
      <c r="AY13" s="23"/>
      <c r="AZ13" s="24"/>
      <c r="BA13" s="24">
        <f t="shared" si="3"/>
        <v>0</v>
      </c>
      <c r="BB13" s="21"/>
      <c r="BC13" s="24"/>
      <c r="BD13" s="23"/>
      <c r="BE13" s="24"/>
      <c r="BF13" s="24">
        <f t="shared" si="4"/>
        <v>0</v>
      </c>
      <c r="BG13" s="21"/>
      <c r="BH13" s="24"/>
      <c r="BI13" s="23"/>
      <c r="BJ13" s="24"/>
      <c r="BK13" s="24">
        <f t="shared" si="5"/>
        <v>0</v>
      </c>
      <c r="BL13" s="21"/>
      <c r="BM13" s="24"/>
      <c r="BN13" s="23"/>
      <c r="BO13" s="24"/>
      <c r="BP13" s="24">
        <f t="shared" si="6"/>
        <v>0</v>
      </c>
      <c r="BQ13" s="21"/>
      <c r="BR13" s="24"/>
      <c r="BS13" s="23"/>
      <c r="BT13" s="24"/>
      <c r="BU13" s="24">
        <f t="shared" si="7"/>
        <v>0</v>
      </c>
      <c r="BV13" s="21"/>
      <c r="BW13" s="24"/>
      <c r="BX13" s="23"/>
      <c r="BY13" s="24"/>
      <c r="BZ13" s="24">
        <f t="shared" si="8"/>
        <v>0</v>
      </c>
      <c r="CA13" s="21"/>
      <c r="CB13" s="24"/>
      <c r="CC13" s="23"/>
      <c r="CD13" s="24"/>
      <c r="CE13" s="24">
        <f t="shared" si="9"/>
        <v>0</v>
      </c>
      <c r="CF13" s="21"/>
      <c r="CG13" s="24"/>
      <c r="CH13" s="23"/>
      <c r="CI13" s="24"/>
      <c r="CJ13" s="24">
        <f t="shared" si="10"/>
        <v>0</v>
      </c>
      <c r="CK13" s="21"/>
      <c r="CL13" s="24"/>
      <c r="CM13" s="23"/>
      <c r="CN13" s="24"/>
      <c r="CO13" s="24">
        <f t="shared" si="11"/>
        <v>0</v>
      </c>
      <c r="CP13" s="21"/>
      <c r="CQ13" s="23">
        <v>200</v>
      </c>
      <c r="CR13" s="24">
        <v>59.96</v>
      </c>
      <c r="CS13" s="24">
        <f t="shared" si="12"/>
        <v>11992</v>
      </c>
      <c r="CT13" s="25"/>
    </row>
    <row r="14" spans="1:98" ht="12.75" x14ac:dyDescent="0.2">
      <c r="A14" s="61" t="s">
        <v>29</v>
      </c>
      <c r="B14" s="72" t="s">
        <v>474</v>
      </c>
      <c r="C14" s="68" t="s">
        <v>90</v>
      </c>
      <c r="D14" s="21"/>
      <c r="E14" s="22"/>
      <c r="F14" s="22"/>
      <c r="G14" s="24"/>
      <c r="H14" s="24"/>
      <c r="I14" s="21"/>
      <c r="J14" s="22"/>
      <c r="K14" s="22"/>
      <c r="L14" s="24"/>
      <c r="M14" s="24"/>
      <c r="N14" s="21"/>
      <c r="O14" s="24"/>
      <c r="P14" s="23"/>
      <c r="Q14" s="24"/>
      <c r="R14" s="24"/>
      <c r="S14" s="21"/>
      <c r="T14" s="24"/>
      <c r="U14" s="23"/>
      <c r="V14" s="24"/>
      <c r="W14" s="24"/>
      <c r="X14" s="21"/>
      <c r="Y14" s="24"/>
      <c r="Z14" s="23"/>
      <c r="AA14" s="24"/>
      <c r="AB14" s="24"/>
      <c r="AC14" s="21"/>
      <c r="AD14" s="24"/>
      <c r="AE14" s="23"/>
      <c r="AF14" s="24"/>
      <c r="AG14" s="24"/>
      <c r="AH14" s="21"/>
      <c r="AI14" s="24"/>
      <c r="AJ14" s="23">
        <v>200</v>
      </c>
      <c r="AK14" s="24">
        <v>77.25</v>
      </c>
      <c r="AL14" s="24">
        <f t="shared" si="1"/>
        <v>15450</v>
      </c>
      <c r="AM14" s="21"/>
      <c r="AN14" s="24"/>
      <c r="AO14" s="23"/>
      <c r="AP14" s="24"/>
      <c r="AQ14" s="24"/>
      <c r="AR14" s="21"/>
      <c r="AS14" s="24"/>
      <c r="AT14" s="23"/>
      <c r="AU14" s="24"/>
      <c r="AV14" s="24"/>
      <c r="AW14" s="21"/>
      <c r="AX14" s="24"/>
      <c r="AY14" s="23"/>
      <c r="AZ14" s="24"/>
      <c r="BA14" s="24">
        <f t="shared" si="3"/>
        <v>0</v>
      </c>
      <c r="BB14" s="21"/>
      <c r="BC14" s="24"/>
      <c r="BD14" s="23"/>
      <c r="BE14" s="24"/>
      <c r="BF14" s="24">
        <f t="shared" si="4"/>
        <v>0</v>
      </c>
      <c r="BG14" s="21"/>
      <c r="BH14" s="24"/>
      <c r="BI14" s="23"/>
      <c r="BJ14" s="24"/>
      <c r="BK14" s="24">
        <f t="shared" si="5"/>
        <v>0</v>
      </c>
      <c r="BL14" s="21"/>
      <c r="BM14" s="24"/>
      <c r="BN14" s="23"/>
      <c r="BO14" s="24"/>
      <c r="BP14" s="24">
        <f t="shared" si="6"/>
        <v>0</v>
      </c>
      <c r="BQ14" s="21"/>
      <c r="BR14" s="24"/>
      <c r="BS14" s="23"/>
      <c r="BT14" s="24"/>
      <c r="BU14" s="24">
        <f t="shared" si="7"/>
        <v>0</v>
      </c>
      <c r="BV14" s="21"/>
      <c r="BW14" s="24"/>
      <c r="BX14" s="23"/>
      <c r="BY14" s="24"/>
      <c r="BZ14" s="24">
        <f t="shared" si="8"/>
        <v>0</v>
      </c>
      <c r="CA14" s="21"/>
      <c r="CB14" s="24"/>
      <c r="CC14" s="23"/>
      <c r="CD14" s="24"/>
      <c r="CE14" s="24">
        <f t="shared" si="9"/>
        <v>0</v>
      </c>
      <c r="CF14" s="21"/>
      <c r="CG14" s="24"/>
      <c r="CH14" s="23"/>
      <c r="CI14" s="24"/>
      <c r="CJ14" s="24">
        <f t="shared" si="10"/>
        <v>0</v>
      </c>
      <c r="CK14" s="21"/>
      <c r="CL14" s="24"/>
      <c r="CM14" s="23"/>
      <c r="CN14" s="24"/>
      <c r="CO14" s="24">
        <f t="shared" si="11"/>
        <v>0</v>
      </c>
      <c r="CP14" s="21"/>
      <c r="CQ14" s="23">
        <v>200</v>
      </c>
      <c r="CR14" s="24">
        <v>77.25</v>
      </c>
      <c r="CS14" s="24">
        <f t="shared" si="12"/>
        <v>15450</v>
      </c>
      <c r="CT14" s="25"/>
    </row>
    <row r="15" spans="1:98" ht="12.75" x14ac:dyDescent="0.2">
      <c r="A15" s="61" t="s">
        <v>29</v>
      </c>
      <c r="B15" s="72" t="s">
        <v>475</v>
      </c>
      <c r="C15" s="68" t="s">
        <v>90</v>
      </c>
      <c r="D15" s="21"/>
      <c r="E15" s="22"/>
      <c r="F15" s="22"/>
      <c r="G15" s="24"/>
      <c r="H15" s="24"/>
      <c r="I15" s="21"/>
      <c r="J15" s="22"/>
      <c r="K15" s="22"/>
      <c r="L15" s="24"/>
      <c r="M15" s="24"/>
      <c r="N15" s="21"/>
      <c r="O15" s="24"/>
      <c r="P15" s="23"/>
      <c r="Q15" s="24"/>
      <c r="R15" s="24"/>
      <c r="S15" s="21"/>
      <c r="T15" s="24"/>
      <c r="U15" s="23"/>
      <c r="V15" s="24"/>
      <c r="W15" s="24"/>
      <c r="X15" s="21"/>
      <c r="Y15" s="24"/>
      <c r="Z15" s="23"/>
      <c r="AA15" s="24"/>
      <c r="AB15" s="24"/>
      <c r="AC15" s="21"/>
      <c r="AD15" s="24"/>
      <c r="AE15" s="23"/>
      <c r="AF15" s="24"/>
      <c r="AG15" s="24"/>
      <c r="AH15" s="21"/>
      <c r="AI15" s="24"/>
      <c r="AJ15" s="23">
        <v>200</v>
      </c>
      <c r="AK15" s="24">
        <v>18.34</v>
      </c>
      <c r="AL15" s="24">
        <f t="shared" si="1"/>
        <v>3668</v>
      </c>
      <c r="AM15" s="21"/>
      <c r="AN15" s="24"/>
      <c r="AO15" s="23"/>
      <c r="AP15" s="24"/>
      <c r="AQ15" s="24"/>
      <c r="AR15" s="21"/>
      <c r="AS15" s="24"/>
      <c r="AT15" s="23"/>
      <c r="AU15" s="24"/>
      <c r="AV15" s="24"/>
      <c r="AW15" s="21"/>
      <c r="AX15" s="24"/>
      <c r="AY15" s="23"/>
      <c r="AZ15" s="24"/>
      <c r="BA15" s="24">
        <f t="shared" si="3"/>
        <v>0</v>
      </c>
      <c r="BB15" s="21"/>
      <c r="BC15" s="24"/>
      <c r="BD15" s="23"/>
      <c r="BE15" s="24"/>
      <c r="BF15" s="24">
        <f t="shared" si="4"/>
        <v>0</v>
      </c>
      <c r="BG15" s="21"/>
      <c r="BH15" s="24"/>
      <c r="BI15" s="23"/>
      <c r="BJ15" s="24"/>
      <c r="BK15" s="24">
        <f t="shared" si="5"/>
        <v>0</v>
      </c>
      <c r="BL15" s="21"/>
      <c r="BM15" s="24"/>
      <c r="BN15" s="23"/>
      <c r="BO15" s="24"/>
      <c r="BP15" s="24">
        <f t="shared" si="6"/>
        <v>0</v>
      </c>
      <c r="BQ15" s="21"/>
      <c r="BR15" s="24"/>
      <c r="BS15" s="23"/>
      <c r="BT15" s="24"/>
      <c r="BU15" s="24">
        <f t="shared" si="7"/>
        <v>0</v>
      </c>
      <c r="BV15" s="21"/>
      <c r="BW15" s="24"/>
      <c r="BX15" s="23"/>
      <c r="BY15" s="24"/>
      <c r="BZ15" s="24">
        <f t="shared" si="8"/>
        <v>0</v>
      </c>
      <c r="CA15" s="21"/>
      <c r="CB15" s="24"/>
      <c r="CC15" s="23"/>
      <c r="CD15" s="24"/>
      <c r="CE15" s="24">
        <f t="shared" si="9"/>
        <v>0</v>
      </c>
      <c r="CF15" s="21"/>
      <c r="CG15" s="24"/>
      <c r="CH15" s="23"/>
      <c r="CI15" s="24"/>
      <c r="CJ15" s="24">
        <f t="shared" si="10"/>
        <v>0</v>
      </c>
      <c r="CK15" s="21"/>
      <c r="CL15" s="24"/>
      <c r="CM15" s="23"/>
      <c r="CN15" s="24"/>
      <c r="CO15" s="24">
        <f t="shared" si="11"/>
        <v>0</v>
      </c>
      <c r="CP15" s="21"/>
      <c r="CQ15" s="23">
        <v>200</v>
      </c>
      <c r="CR15" s="24">
        <v>18.34</v>
      </c>
      <c r="CS15" s="24">
        <f t="shared" si="12"/>
        <v>3668</v>
      </c>
      <c r="CT15" s="25"/>
    </row>
    <row r="16" spans="1:98" ht="12.75" x14ac:dyDescent="0.2">
      <c r="A16" s="61" t="s">
        <v>29</v>
      </c>
      <c r="B16" s="72" t="s">
        <v>476</v>
      </c>
      <c r="C16" s="68" t="s">
        <v>90</v>
      </c>
      <c r="D16" s="21"/>
      <c r="E16" s="22"/>
      <c r="F16" s="22"/>
      <c r="G16" s="24"/>
      <c r="H16" s="24"/>
      <c r="I16" s="21"/>
      <c r="J16" s="22"/>
      <c r="K16" s="22"/>
      <c r="L16" s="24"/>
      <c r="M16" s="24"/>
      <c r="N16" s="21"/>
      <c r="O16" s="24"/>
      <c r="P16" s="23"/>
      <c r="Q16" s="24"/>
      <c r="R16" s="24"/>
      <c r="S16" s="21"/>
      <c r="T16" s="24"/>
      <c r="U16" s="23"/>
      <c r="V16" s="24"/>
      <c r="W16" s="24"/>
      <c r="X16" s="21"/>
      <c r="Y16" s="24"/>
      <c r="Z16" s="23"/>
      <c r="AA16" s="24"/>
      <c r="AB16" s="24"/>
      <c r="AC16" s="21"/>
      <c r="AD16" s="24"/>
      <c r="AE16" s="23"/>
      <c r="AF16" s="24"/>
      <c r="AG16" s="24"/>
      <c r="AH16" s="21"/>
      <c r="AI16" s="24"/>
      <c r="AJ16" s="104">
        <v>200</v>
      </c>
      <c r="AK16" s="24">
        <v>23.43</v>
      </c>
      <c r="AL16" s="24">
        <f t="shared" si="1"/>
        <v>4686</v>
      </c>
      <c r="AM16" s="21"/>
      <c r="AN16" s="24"/>
      <c r="AO16" s="23"/>
      <c r="AP16" s="24"/>
      <c r="AQ16" s="24"/>
      <c r="AR16" s="21"/>
      <c r="AS16" s="24"/>
      <c r="AT16" s="23"/>
      <c r="AU16" s="24"/>
      <c r="AV16" s="24"/>
      <c r="AW16" s="21"/>
      <c r="AX16" s="24"/>
      <c r="AY16" s="23"/>
      <c r="AZ16" s="24"/>
      <c r="BA16" s="24">
        <f t="shared" si="3"/>
        <v>0</v>
      </c>
      <c r="BB16" s="21"/>
      <c r="BC16" s="24"/>
      <c r="BD16" s="23"/>
      <c r="BE16" s="24"/>
      <c r="BF16" s="24">
        <f t="shared" si="4"/>
        <v>0</v>
      </c>
      <c r="BG16" s="21"/>
      <c r="BH16" s="24"/>
      <c r="BI16" s="23"/>
      <c r="BJ16" s="24"/>
      <c r="BK16" s="24">
        <f t="shared" si="5"/>
        <v>0</v>
      </c>
      <c r="BL16" s="21"/>
      <c r="BM16" s="24"/>
      <c r="BN16" s="23"/>
      <c r="BO16" s="24"/>
      <c r="BP16" s="24">
        <f t="shared" si="6"/>
        <v>0</v>
      </c>
      <c r="BQ16" s="21"/>
      <c r="BR16" s="24"/>
      <c r="BS16" s="23"/>
      <c r="BT16" s="24"/>
      <c r="BU16" s="24">
        <f t="shared" si="7"/>
        <v>0</v>
      </c>
      <c r="BV16" s="21"/>
      <c r="BW16" s="24"/>
      <c r="BX16" s="23"/>
      <c r="BY16" s="24"/>
      <c r="BZ16" s="24">
        <f t="shared" si="8"/>
        <v>0</v>
      </c>
      <c r="CA16" s="21"/>
      <c r="CB16" s="24"/>
      <c r="CC16" s="23"/>
      <c r="CD16" s="24"/>
      <c r="CE16" s="24">
        <f t="shared" si="9"/>
        <v>0</v>
      </c>
      <c r="CF16" s="21"/>
      <c r="CG16" s="24"/>
      <c r="CH16" s="23"/>
      <c r="CI16" s="24"/>
      <c r="CJ16" s="24">
        <f t="shared" si="10"/>
        <v>0</v>
      </c>
      <c r="CK16" s="21"/>
      <c r="CL16" s="24"/>
      <c r="CM16" s="23"/>
      <c r="CN16" s="24"/>
      <c r="CO16" s="24">
        <f t="shared" si="11"/>
        <v>0</v>
      </c>
      <c r="CP16" s="21"/>
      <c r="CQ16" s="104">
        <v>200</v>
      </c>
      <c r="CR16" s="24">
        <v>23.43</v>
      </c>
      <c r="CS16" s="24">
        <f t="shared" si="12"/>
        <v>4686</v>
      </c>
      <c r="CT16" s="25"/>
    </row>
    <row r="17" spans="1:98" ht="12.75" x14ac:dyDescent="0.2">
      <c r="A17" s="61" t="s">
        <v>29</v>
      </c>
      <c r="B17" s="72" t="s">
        <v>477</v>
      </c>
      <c r="C17" s="68" t="s">
        <v>90</v>
      </c>
      <c r="D17" s="21"/>
      <c r="E17" s="22"/>
      <c r="F17" s="22"/>
      <c r="G17" s="24"/>
      <c r="H17" s="24"/>
      <c r="I17" s="21"/>
      <c r="J17" s="22"/>
      <c r="K17" s="22"/>
      <c r="L17" s="24"/>
      <c r="M17" s="24"/>
      <c r="N17" s="21"/>
      <c r="O17" s="24"/>
      <c r="P17" s="23"/>
      <c r="Q17" s="24"/>
      <c r="R17" s="24"/>
      <c r="S17" s="21"/>
      <c r="T17" s="24"/>
      <c r="U17" s="23"/>
      <c r="V17" s="24"/>
      <c r="W17" s="24"/>
      <c r="X17" s="21"/>
      <c r="Y17" s="24"/>
      <c r="Z17" s="23"/>
      <c r="AA17" s="24"/>
      <c r="AB17" s="24"/>
      <c r="AC17" s="21"/>
      <c r="AD17" s="24"/>
      <c r="AE17" s="23"/>
      <c r="AF17" s="24"/>
      <c r="AG17" s="24"/>
      <c r="AH17" s="21"/>
      <c r="AI17" s="24"/>
      <c r="AJ17" s="23">
        <v>200</v>
      </c>
      <c r="AK17" s="24">
        <v>24.07</v>
      </c>
      <c r="AL17" s="24">
        <f t="shared" si="1"/>
        <v>4814</v>
      </c>
      <c r="AM17" s="21"/>
      <c r="AN17" s="24"/>
      <c r="AO17" s="23"/>
      <c r="AP17" s="24"/>
      <c r="AQ17" s="24"/>
      <c r="AR17" s="21"/>
      <c r="AS17" s="24"/>
      <c r="AT17" s="23"/>
      <c r="AU17" s="24"/>
      <c r="AV17" s="24"/>
      <c r="AW17" s="21"/>
      <c r="AX17" s="24"/>
      <c r="AY17" s="23"/>
      <c r="AZ17" s="24"/>
      <c r="BA17" s="24">
        <f t="shared" si="3"/>
        <v>0</v>
      </c>
      <c r="BB17" s="21"/>
      <c r="BC17" s="24"/>
      <c r="BD17" s="23"/>
      <c r="BE17" s="24"/>
      <c r="BF17" s="24">
        <f t="shared" si="4"/>
        <v>0</v>
      </c>
      <c r="BG17" s="21"/>
      <c r="BH17" s="24"/>
      <c r="BI17" s="23"/>
      <c r="BJ17" s="24"/>
      <c r="BK17" s="24">
        <f t="shared" si="5"/>
        <v>0</v>
      </c>
      <c r="BL17" s="21"/>
      <c r="BM17" s="24"/>
      <c r="BN17" s="23"/>
      <c r="BO17" s="24"/>
      <c r="BP17" s="24">
        <f t="shared" si="6"/>
        <v>0</v>
      </c>
      <c r="BQ17" s="21"/>
      <c r="BR17" s="24"/>
      <c r="BS17" s="23"/>
      <c r="BT17" s="24"/>
      <c r="BU17" s="24">
        <f t="shared" si="7"/>
        <v>0</v>
      </c>
      <c r="BV17" s="21"/>
      <c r="BW17" s="24"/>
      <c r="BX17" s="23"/>
      <c r="BY17" s="24"/>
      <c r="BZ17" s="24">
        <f t="shared" si="8"/>
        <v>0</v>
      </c>
      <c r="CA17" s="21"/>
      <c r="CB17" s="24"/>
      <c r="CC17" s="23"/>
      <c r="CD17" s="24"/>
      <c r="CE17" s="24">
        <f t="shared" si="9"/>
        <v>0</v>
      </c>
      <c r="CF17" s="21"/>
      <c r="CG17" s="24"/>
      <c r="CH17" s="23"/>
      <c r="CI17" s="24"/>
      <c r="CJ17" s="24">
        <f t="shared" si="10"/>
        <v>0</v>
      </c>
      <c r="CK17" s="21"/>
      <c r="CL17" s="24"/>
      <c r="CM17" s="23"/>
      <c r="CN17" s="24"/>
      <c r="CO17" s="24">
        <f t="shared" si="11"/>
        <v>0</v>
      </c>
      <c r="CP17" s="21"/>
      <c r="CQ17" s="23">
        <v>200</v>
      </c>
      <c r="CR17" s="24">
        <v>24.07</v>
      </c>
      <c r="CS17" s="24">
        <f t="shared" si="12"/>
        <v>4814</v>
      </c>
      <c r="CT17" s="25"/>
    </row>
    <row r="18" spans="1:98" ht="12.75" x14ac:dyDescent="0.2">
      <c r="A18" s="61" t="s">
        <v>29</v>
      </c>
      <c r="B18" s="72" t="s">
        <v>478</v>
      </c>
      <c r="C18" s="68" t="s">
        <v>90</v>
      </c>
      <c r="D18" s="21"/>
      <c r="E18" s="22"/>
      <c r="F18" s="22"/>
      <c r="G18" s="24"/>
      <c r="H18" s="24"/>
      <c r="I18" s="21"/>
      <c r="J18" s="22"/>
      <c r="K18" s="22"/>
      <c r="L18" s="24"/>
      <c r="M18" s="24"/>
      <c r="N18" s="21"/>
      <c r="O18" s="24"/>
      <c r="P18" s="23"/>
      <c r="Q18" s="24"/>
      <c r="R18" s="24"/>
      <c r="S18" s="21"/>
      <c r="T18" s="24"/>
      <c r="U18" s="23"/>
      <c r="V18" s="24"/>
      <c r="W18" s="24"/>
      <c r="X18" s="21"/>
      <c r="Y18" s="24"/>
      <c r="Z18" s="23"/>
      <c r="AA18" s="24"/>
      <c r="AB18" s="24"/>
      <c r="AC18" s="21"/>
      <c r="AD18" s="24"/>
      <c r="AE18" s="23"/>
      <c r="AF18" s="24"/>
      <c r="AG18" s="24"/>
      <c r="AH18" s="21"/>
      <c r="AI18" s="24"/>
      <c r="AJ18" s="23">
        <v>200</v>
      </c>
      <c r="AK18" s="24">
        <v>38.18</v>
      </c>
      <c r="AL18" s="24">
        <f t="shared" si="1"/>
        <v>7636</v>
      </c>
      <c r="AM18" s="21"/>
      <c r="AN18" s="24"/>
      <c r="AO18" s="23"/>
      <c r="AP18" s="24"/>
      <c r="AQ18" s="24"/>
      <c r="AR18" s="21"/>
      <c r="AS18" s="24"/>
      <c r="AT18" s="23"/>
      <c r="AU18" s="24"/>
      <c r="AV18" s="24"/>
      <c r="AW18" s="21"/>
      <c r="AX18" s="24"/>
      <c r="AY18" s="23"/>
      <c r="AZ18" s="24"/>
      <c r="BA18" s="24">
        <f t="shared" si="3"/>
        <v>0</v>
      </c>
      <c r="BB18" s="21"/>
      <c r="BC18" s="24"/>
      <c r="BD18" s="23"/>
      <c r="BE18" s="24"/>
      <c r="BF18" s="24">
        <f t="shared" si="4"/>
        <v>0</v>
      </c>
      <c r="BG18" s="21"/>
      <c r="BH18" s="24"/>
      <c r="BI18" s="23"/>
      <c r="BJ18" s="24"/>
      <c r="BK18" s="24">
        <f t="shared" si="5"/>
        <v>0</v>
      </c>
      <c r="BL18" s="21"/>
      <c r="BM18" s="24"/>
      <c r="BN18" s="23"/>
      <c r="BO18" s="24"/>
      <c r="BP18" s="24">
        <f t="shared" si="6"/>
        <v>0</v>
      </c>
      <c r="BQ18" s="21"/>
      <c r="BR18" s="24"/>
      <c r="BS18" s="23"/>
      <c r="BT18" s="24"/>
      <c r="BU18" s="24">
        <f t="shared" si="7"/>
        <v>0</v>
      </c>
      <c r="BV18" s="21"/>
      <c r="BW18" s="24"/>
      <c r="BX18" s="23"/>
      <c r="BY18" s="24"/>
      <c r="BZ18" s="24">
        <f t="shared" si="8"/>
        <v>0</v>
      </c>
      <c r="CA18" s="21"/>
      <c r="CB18" s="24"/>
      <c r="CC18" s="23"/>
      <c r="CD18" s="24"/>
      <c r="CE18" s="24">
        <f t="shared" si="9"/>
        <v>0</v>
      </c>
      <c r="CF18" s="21"/>
      <c r="CG18" s="24"/>
      <c r="CH18" s="23"/>
      <c r="CI18" s="24"/>
      <c r="CJ18" s="24">
        <f t="shared" si="10"/>
        <v>0</v>
      </c>
      <c r="CK18" s="21"/>
      <c r="CL18" s="24"/>
      <c r="CM18" s="23"/>
      <c r="CN18" s="24"/>
      <c r="CO18" s="24">
        <f t="shared" si="11"/>
        <v>0</v>
      </c>
      <c r="CP18" s="21"/>
      <c r="CQ18" s="23">
        <v>200</v>
      </c>
      <c r="CR18" s="24">
        <v>38.18</v>
      </c>
      <c r="CS18" s="24">
        <f t="shared" si="12"/>
        <v>7636</v>
      </c>
      <c r="CT18" s="25"/>
    </row>
    <row r="19" spans="1:98" ht="12.75" x14ac:dyDescent="0.2">
      <c r="A19" s="61" t="s">
        <v>29</v>
      </c>
      <c r="B19" s="72" t="s">
        <v>479</v>
      </c>
      <c r="C19" s="68" t="s">
        <v>90</v>
      </c>
      <c r="D19" s="21"/>
      <c r="E19" s="22"/>
      <c r="F19" s="22"/>
      <c r="G19" s="24"/>
      <c r="H19" s="24"/>
      <c r="I19" s="21"/>
      <c r="J19" s="22"/>
      <c r="K19" s="22"/>
      <c r="L19" s="24"/>
      <c r="M19" s="24"/>
      <c r="N19" s="21"/>
      <c r="O19" s="24"/>
      <c r="P19" s="23"/>
      <c r="Q19" s="24"/>
      <c r="R19" s="24"/>
      <c r="S19" s="21"/>
      <c r="T19" s="24"/>
      <c r="U19" s="23"/>
      <c r="V19" s="24"/>
      <c r="W19" s="24"/>
      <c r="X19" s="21"/>
      <c r="Y19" s="24"/>
      <c r="Z19" s="23"/>
      <c r="AA19" s="24"/>
      <c r="AB19" s="24"/>
      <c r="AC19" s="21"/>
      <c r="AD19" s="24"/>
      <c r="AE19" s="23"/>
      <c r="AF19" s="24"/>
      <c r="AG19" s="24"/>
      <c r="AH19" s="21"/>
      <c r="AI19" s="24"/>
      <c r="AJ19" s="23">
        <v>200</v>
      </c>
      <c r="AK19" s="24">
        <v>53.73</v>
      </c>
      <c r="AL19" s="24">
        <f t="shared" si="1"/>
        <v>10746</v>
      </c>
      <c r="AM19" s="21"/>
      <c r="AN19" s="24"/>
      <c r="AO19" s="23"/>
      <c r="AP19" s="24"/>
      <c r="AQ19" s="24"/>
      <c r="AR19" s="21"/>
      <c r="AS19" s="24"/>
      <c r="AT19" s="23"/>
      <c r="AU19" s="24"/>
      <c r="AV19" s="24"/>
      <c r="AW19" s="21"/>
      <c r="AX19" s="24"/>
      <c r="AY19" s="23"/>
      <c r="AZ19" s="24"/>
      <c r="BA19" s="24">
        <f t="shared" si="3"/>
        <v>0</v>
      </c>
      <c r="BB19" s="21"/>
      <c r="BC19" s="24"/>
      <c r="BD19" s="23"/>
      <c r="BE19" s="24"/>
      <c r="BF19" s="24">
        <f t="shared" si="4"/>
        <v>0</v>
      </c>
      <c r="BG19" s="21"/>
      <c r="BH19" s="24"/>
      <c r="BI19" s="23"/>
      <c r="BJ19" s="24"/>
      <c r="BK19" s="24">
        <f t="shared" si="5"/>
        <v>0</v>
      </c>
      <c r="BL19" s="21"/>
      <c r="BM19" s="24"/>
      <c r="BN19" s="23"/>
      <c r="BO19" s="24"/>
      <c r="BP19" s="24">
        <f t="shared" si="6"/>
        <v>0</v>
      </c>
      <c r="BQ19" s="21"/>
      <c r="BR19" s="24"/>
      <c r="BS19" s="23"/>
      <c r="BT19" s="24"/>
      <c r="BU19" s="24">
        <f t="shared" si="7"/>
        <v>0</v>
      </c>
      <c r="BV19" s="21"/>
      <c r="BW19" s="24"/>
      <c r="BX19" s="23"/>
      <c r="BY19" s="24"/>
      <c r="BZ19" s="24">
        <f t="shared" si="8"/>
        <v>0</v>
      </c>
      <c r="CA19" s="21"/>
      <c r="CB19" s="24"/>
      <c r="CC19" s="23"/>
      <c r="CD19" s="24"/>
      <c r="CE19" s="24">
        <f t="shared" si="9"/>
        <v>0</v>
      </c>
      <c r="CF19" s="21"/>
      <c r="CG19" s="24"/>
      <c r="CH19" s="23"/>
      <c r="CI19" s="24"/>
      <c r="CJ19" s="24">
        <f t="shared" si="10"/>
        <v>0</v>
      </c>
      <c r="CK19" s="21"/>
      <c r="CL19" s="24"/>
      <c r="CM19" s="23"/>
      <c r="CN19" s="24"/>
      <c r="CO19" s="24">
        <f t="shared" si="11"/>
        <v>0</v>
      </c>
      <c r="CP19" s="21"/>
      <c r="CQ19" s="23">
        <v>200</v>
      </c>
      <c r="CR19" s="24">
        <v>53.73</v>
      </c>
      <c r="CS19" s="24">
        <f t="shared" si="12"/>
        <v>10746</v>
      </c>
      <c r="CT19" s="25"/>
    </row>
    <row r="20" spans="1:98" ht="12.75" x14ac:dyDescent="0.2">
      <c r="A20" s="61" t="s">
        <v>29</v>
      </c>
      <c r="B20" s="72" t="s">
        <v>480</v>
      </c>
      <c r="C20" s="68" t="s">
        <v>90</v>
      </c>
      <c r="D20" s="21"/>
      <c r="E20" s="22"/>
      <c r="F20" s="22"/>
      <c r="G20" s="24"/>
      <c r="H20" s="24"/>
      <c r="I20" s="21"/>
      <c r="J20" s="22"/>
      <c r="K20" s="22"/>
      <c r="L20" s="24"/>
      <c r="M20" s="24"/>
      <c r="N20" s="21"/>
      <c r="O20" s="24"/>
      <c r="P20" s="23"/>
      <c r="Q20" s="24"/>
      <c r="R20" s="24"/>
      <c r="S20" s="21"/>
      <c r="T20" s="24"/>
      <c r="U20" s="23"/>
      <c r="V20" s="24"/>
      <c r="W20" s="24"/>
      <c r="X20" s="21"/>
      <c r="Y20" s="24"/>
      <c r="Z20" s="23"/>
      <c r="AA20" s="24"/>
      <c r="AB20" s="24"/>
      <c r="AC20" s="21"/>
      <c r="AD20" s="24"/>
      <c r="AE20" s="23"/>
      <c r="AF20" s="24"/>
      <c r="AG20" s="24"/>
      <c r="AH20" s="21"/>
      <c r="AI20" s="24"/>
      <c r="AJ20" s="104">
        <v>200</v>
      </c>
      <c r="AK20" s="24">
        <v>73.56</v>
      </c>
      <c r="AL20" s="24">
        <f t="shared" si="1"/>
        <v>14712</v>
      </c>
      <c r="AM20" s="21"/>
      <c r="AN20" s="24"/>
      <c r="AO20" s="23"/>
      <c r="AP20" s="24"/>
      <c r="AQ20" s="24"/>
      <c r="AR20" s="21"/>
      <c r="AS20" s="24"/>
      <c r="AT20" s="23"/>
      <c r="AU20" s="24"/>
      <c r="AV20" s="24"/>
      <c r="AW20" s="21"/>
      <c r="AX20" s="24"/>
      <c r="AY20" s="23"/>
      <c r="AZ20" s="24"/>
      <c r="BA20" s="24">
        <f t="shared" si="3"/>
        <v>0</v>
      </c>
      <c r="BB20" s="21"/>
      <c r="BC20" s="24"/>
      <c r="BD20" s="23"/>
      <c r="BE20" s="24"/>
      <c r="BF20" s="24">
        <f t="shared" si="4"/>
        <v>0</v>
      </c>
      <c r="BG20" s="21"/>
      <c r="BH20" s="24"/>
      <c r="BI20" s="23"/>
      <c r="BJ20" s="24"/>
      <c r="BK20" s="24">
        <f t="shared" si="5"/>
        <v>0</v>
      </c>
      <c r="BL20" s="21"/>
      <c r="BM20" s="24"/>
      <c r="BN20" s="23"/>
      <c r="BO20" s="24"/>
      <c r="BP20" s="24">
        <f t="shared" si="6"/>
        <v>0</v>
      </c>
      <c r="BQ20" s="21"/>
      <c r="BR20" s="24"/>
      <c r="BS20" s="23"/>
      <c r="BT20" s="24"/>
      <c r="BU20" s="24">
        <f t="shared" si="7"/>
        <v>0</v>
      </c>
      <c r="BV20" s="21"/>
      <c r="BW20" s="24"/>
      <c r="BX20" s="23"/>
      <c r="BY20" s="24"/>
      <c r="BZ20" s="24">
        <f t="shared" si="8"/>
        <v>0</v>
      </c>
      <c r="CA20" s="21"/>
      <c r="CB20" s="24"/>
      <c r="CC20" s="23"/>
      <c r="CD20" s="24"/>
      <c r="CE20" s="24">
        <f t="shared" si="9"/>
        <v>0</v>
      </c>
      <c r="CF20" s="21"/>
      <c r="CG20" s="24"/>
      <c r="CH20" s="23"/>
      <c r="CI20" s="24"/>
      <c r="CJ20" s="24">
        <f t="shared" si="10"/>
        <v>0</v>
      </c>
      <c r="CK20" s="21"/>
      <c r="CL20" s="24"/>
      <c r="CM20" s="23"/>
      <c r="CN20" s="24"/>
      <c r="CO20" s="24">
        <f t="shared" si="11"/>
        <v>0</v>
      </c>
      <c r="CP20" s="21"/>
      <c r="CQ20" s="104">
        <v>200</v>
      </c>
      <c r="CR20" s="24">
        <v>73.56</v>
      </c>
      <c r="CS20" s="24">
        <f t="shared" si="12"/>
        <v>14712</v>
      </c>
      <c r="CT20" s="25"/>
    </row>
    <row r="21" spans="1:98" ht="12.75" x14ac:dyDescent="0.2">
      <c r="A21" s="61" t="s">
        <v>29</v>
      </c>
      <c r="B21" s="72" t="s">
        <v>481</v>
      </c>
      <c r="C21" s="68" t="s">
        <v>90</v>
      </c>
      <c r="D21" s="21"/>
      <c r="E21" s="22"/>
      <c r="F21" s="22"/>
      <c r="G21" s="24"/>
      <c r="H21" s="24"/>
      <c r="I21" s="21"/>
      <c r="J21" s="22"/>
      <c r="K21" s="22"/>
      <c r="L21" s="24"/>
      <c r="M21" s="24"/>
      <c r="N21" s="21"/>
      <c r="O21" s="24"/>
      <c r="P21" s="23"/>
      <c r="Q21" s="24"/>
      <c r="R21" s="24"/>
      <c r="S21" s="21"/>
      <c r="T21" s="24"/>
      <c r="U21" s="23"/>
      <c r="V21" s="24"/>
      <c r="W21" s="24"/>
      <c r="X21" s="21"/>
      <c r="Y21" s="24"/>
      <c r="Z21" s="23"/>
      <c r="AA21" s="24"/>
      <c r="AB21" s="24"/>
      <c r="AC21" s="21"/>
      <c r="AD21" s="24"/>
      <c r="AE21" s="23"/>
      <c r="AF21" s="24"/>
      <c r="AG21" s="24"/>
      <c r="AH21" s="21"/>
      <c r="AI21" s="24"/>
      <c r="AJ21" s="23">
        <v>200</v>
      </c>
      <c r="AK21" s="24">
        <v>16.850000000000001</v>
      </c>
      <c r="AL21" s="24">
        <f t="shared" si="1"/>
        <v>3370.0000000000005</v>
      </c>
      <c r="AM21" s="21"/>
      <c r="AN21" s="24"/>
      <c r="AO21" s="23"/>
      <c r="AP21" s="24"/>
      <c r="AQ21" s="24"/>
      <c r="AR21" s="21"/>
      <c r="AS21" s="24"/>
      <c r="AT21" s="23"/>
      <c r="AU21" s="24"/>
      <c r="AV21" s="24"/>
      <c r="AW21" s="21"/>
      <c r="AX21" s="24"/>
      <c r="AY21" s="23"/>
      <c r="AZ21" s="24"/>
      <c r="BA21" s="24">
        <f t="shared" si="3"/>
        <v>0</v>
      </c>
      <c r="BB21" s="21"/>
      <c r="BC21" s="24"/>
      <c r="BD21" s="23"/>
      <c r="BE21" s="24"/>
      <c r="BF21" s="24">
        <f t="shared" si="4"/>
        <v>0</v>
      </c>
      <c r="BG21" s="21"/>
      <c r="BH21" s="24"/>
      <c r="BI21" s="23"/>
      <c r="BJ21" s="24"/>
      <c r="BK21" s="24">
        <f t="shared" si="5"/>
        <v>0</v>
      </c>
      <c r="BL21" s="21"/>
      <c r="BM21" s="24"/>
      <c r="BN21" s="23"/>
      <c r="BO21" s="24"/>
      <c r="BP21" s="24">
        <f t="shared" si="6"/>
        <v>0</v>
      </c>
      <c r="BQ21" s="21"/>
      <c r="BR21" s="24"/>
      <c r="BS21" s="23"/>
      <c r="BT21" s="24"/>
      <c r="BU21" s="24">
        <f t="shared" si="7"/>
        <v>0</v>
      </c>
      <c r="BV21" s="21"/>
      <c r="BW21" s="24"/>
      <c r="BX21" s="23"/>
      <c r="BY21" s="24"/>
      <c r="BZ21" s="24">
        <f t="shared" si="8"/>
        <v>0</v>
      </c>
      <c r="CA21" s="21"/>
      <c r="CB21" s="24"/>
      <c r="CC21" s="23"/>
      <c r="CD21" s="24"/>
      <c r="CE21" s="24">
        <f t="shared" si="9"/>
        <v>0</v>
      </c>
      <c r="CF21" s="21"/>
      <c r="CG21" s="24"/>
      <c r="CH21" s="23"/>
      <c r="CI21" s="24"/>
      <c r="CJ21" s="24">
        <f t="shared" si="10"/>
        <v>0</v>
      </c>
      <c r="CK21" s="21"/>
      <c r="CL21" s="24"/>
      <c r="CM21" s="23"/>
      <c r="CN21" s="24"/>
      <c r="CO21" s="24">
        <f t="shared" si="11"/>
        <v>0</v>
      </c>
      <c r="CP21" s="21"/>
      <c r="CQ21" s="23">
        <v>200</v>
      </c>
      <c r="CR21" s="24">
        <v>16.850000000000001</v>
      </c>
      <c r="CS21" s="24">
        <f t="shared" si="12"/>
        <v>3370.0000000000005</v>
      </c>
      <c r="CT21" s="25"/>
    </row>
    <row r="22" spans="1:98" ht="12.75" x14ac:dyDescent="0.2">
      <c r="A22" s="61" t="s">
        <v>29</v>
      </c>
      <c r="B22" s="72" t="s">
        <v>482</v>
      </c>
      <c r="C22" s="68" t="s">
        <v>90</v>
      </c>
      <c r="D22" s="21"/>
      <c r="E22" s="22"/>
      <c r="F22" s="22"/>
      <c r="G22" s="24"/>
      <c r="H22" s="24"/>
      <c r="I22" s="21"/>
      <c r="J22" s="22"/>
      <c r="K22" s="22"/>
      <c r="L22" s="24"/>
      <c r="M22" s="24"/>
      <c r="N22" s="21"/>
      <c r="O22" s="24"/>
      <c r="P22" s="23"/>
      <c r="Q22" s="24"/>
      <c r="R22" s="24"/>
      <c r="S22" s="21"/>
      <c r="T22" s="24"/>
      <c r="U22" s="23"/>
      <c r="V22" s="24"/>
      <c r="W22" s="24"/>
      <c r="X22" s="21"/>
      <c r="Y22" s="24"/>
      <c r="Z22" s="23"/>
      <c r="AA22" s="24"/>
      <c r="AB22" s="24"/>
      <c r="AC22" s="21"/>
      <c r="AD22" s="24"/>
      <c r="AE22" s="23"/>
      <c r="AF22" s="24"/>
      <c r="AG22" s="24"/>
      <c r="AH22" s="21"/>
      <c r="AI22" s="24"/>
      <c r="AJ22" s="23">
        <v>200</v>
      </c>
      <c r="AK22" s="24">
        <v>17.91</v>
      </c>
      <c r="AL22" s="24">
        <f t="shared" si="1"/>
        <v>3582</v>
      </c>
      <c r="AM22" s="21"/>
      <c r="AN22" s="24"/>
      <c r="AO22" s="23"/>
      <c r="AP22" s="24"/>
      <c r="AQ22" s="24"/>
      <c r="AR22" s="21"/>
      <c r="AS22" s="24"/>
      <c r="AT22" s="23"/>
      <c r="AU22" s="24"/>
      <c r="AV22" s="24"/>
      <c r="AW22" s="21"/>
      <c r="AX22" s="24"/>
      <c r="AY22" s="23"/>
      <c r="AZ22" s="24"/>
      <c r="BA22" s="24">
        <f t="shared" si="3"/>
        <v>0</v>
      </c>
      <c r="BB22" s="21"/>
      <c r="BC22" s="24"/>
      <c r="BD22" s="23"/>
      <c r="BE22" s="24"/>
      <c r="BF22" s="24">
        <f t="shared" si="4"/>
        <v>0</v>
      </c>
      <c r="BG22" s="21"/>
      <c r="BH22" s="24"/>
      <c r="BI22" s="23"/>
      <c r="BJ22" s="24"/>
      <c r="BK22" s="24">
        <f t="shared" si="5"/>
        <v>0</v>
      </c>
      <c r="BL22" s="21"/>
      <c r="BM22" s="24"/>
      <c r="BN22" s="23"/>
      <c r="BO22" s="24"/>
      <c r="BP22" s="24">
        <f t="shared" si="6"/>
        <v>0</v>
      </c>
      <c r="BQ22" s="21"/>
      <c r="BR22" s="24"/>
      <c r="BS22" s="23"/>
      <c r="BT22" s="24"/>
      <c r="BU22" s="24">
        <f t="shared" si="7"/>
        <v>0</v>
      </c>
      <c r="BV22" s="21"/>
      <c r="BW22" s="24"/>
      <c r="BX22" s="23"/>
      <c r="BY22" s="24"/>
      <c r="BZ22" s="24">
        <f t="shared" si="8"/>
        <v>0</v>
      </c>
      <c r="CA22" s="21"/>
      <c r="CB22" s="24"/>
      <c r="CC22" s="23"/>
      <c r="CD22" s="24"/>
      <c r="CE22" s="24">
        <f t="shared" si="9"/>
        <v>0</v>
      </c>
      <c r="CF22" s="21"/>
      <c r="CG22" s="24"/>
      <c r="CH22" s="23"/>
      <c r="CI22" s="24"/>
      <c r="CJ22" s="24">
        <f t="shared" si="10"/>
        <v>0</v>
      </c>
      <c r="CK22" s="21"/>
      <c r="CL22" s="24"/>
      <c r="CM22" s="23"/>
      <c r="CN22" s="24"/>
      <c r="CO22" s="24">
        <f t="shared" si="11"/>
        <v>0</v>
      </c>
      <c r="CP22" s="21"/>
      <c r="CQ22" s="23">
        <v>200</v>
      </c>
      <c r="CR22" s="24">
        <v>17.91</v>
      </c>
      <c r="CS22" s="24">
        <f t="shared" si="12"/>
        <v>3582</v>
      </c>
      <c r="CT22" s="25"/>
    </row>
    <row r="23" spans="1:98" ht="12.75" x14ac:dyDescent="0.2">
      <c r="A23" s="61" t="s">
        <v>29</v>
      </c>
      <c r="B23" s="72" t="s">
        <v>483</v>
      </c>
      <c r="C23" s="68" t="s">
        <v>90</v>
      </c>
      <c r="D23" s="21"/>
      <c r="E23" s="22"/>
      <c r="F23" s="22"/>
      <c r="G23" s="24"/>
      <c r="H23" s="24"/>
      <c r="I23" s="21"/>
      <c r="J23" s="22"/>
      <c r="K23" s="22"/>
      <c r="L23" s="24"/>
      <c r="M23" s="24"/>
      <c r="N23" s="21"/>
      <c r="O23" s="24"/>
      <c r="P23" s="23"/>
      <c r="Q23" s="24"/>
      <c r="R23" s="24"/>
      <c r="S23" s="21"/>
      <c r="T23" s="24"/>
      <c r="U23" s="23"/>
      <c r="V23" s="24"/>
      <c r="W23" s="24"/>
      <c r="X23" s="21"/>
      <c r="Y23" s="24"/>
      <c r="Z23" s="23"/>
      <c r="AA23" s="24"/>
      <c r="AB23" s="24"/>
      <c r="AC23" s="21"/>
      <c r="AD23" s="24"/>
      <c r="AE23" s="23"/>
      <c r="AF23" s="24"/>
      <c r="AG23" s="24"/>
      <c r="AH23" s="21"/>
      <c r="AI23" s="24"/>
      <c r="AJ23" s="23">
        <v>200</v>
      </c>
      <c r="AK23" s="24">
        <v>21.7</v>
      </c>
      <c r="AL23" s="24">
        <f t="shared" si="1"/>
        <v>4340</v>
      </c>
      <c r="AM23" s="21"/>
      <c r="AN23" s="24"/>
      <c r="AO23" s="23"/>
      <c r="AP23" s="24"/>
      <c r="AQ23" s="24"/>
      <c r="AR23" s="21"/>
      <c r="AS23" s="24"/>
      <c r="AT23" s="23"/>
      <c r="AU23" s="24"/>
      <c r="AV23" s="24"/>
      <c r="AW23" s="21"/>
      <c r="AX23" s="24"/>
      <c r="AY23" s="23"/>
      <c r="AZ23" s="24"/>
      <c r="BA23" s="24">
        <f t="shared" si="3"/>
        <v>0</v>
      </c>
      <c r="BB23" s="21"/>
      <c r="BC23" s="24"/>
      <c r="BD23" s="23"/>
      <c r="BE23" s="24"/>
      <c r="BF23" s="24">
        <f t="shared" si="4"/>
        <v>0</v>
      </c>
      <c r="BG23" s="21"/>
      <c r="BH23" s="24"/>
      <c r="BI23" s="23"/>
      <c r="BJ23" s="24"/>
      <c r="BK23" s="24">
        <f t="shared" si="5"/>
        <v>0</v>
      </c>
      <c r="BL23" s="21"/>
      <c r="BM23" s="24"/>
      <c r="BN23" s="23"/>
      <c r="BO23" s="24"/>
      <c r="BP23" s="24">
        <f t="shared" si="6"/>
        <v>0</v>
      </c>
      <c r="BQ23" s="21"/>
      <c r="BR23" s="24"/>
      <c r="BS23" s="23"/>
      <c r="BT23" s="24"/>
      <c r="BU23" s="24">
        <f t="shared" si="7"/>
        <v>0</v>
      </c>
      <c r="BV23" s="21"/>
      <c r="BW23" s="24"/>
      <c r="BX23" s="23"/>
      <c r="BY23" s="24"/>
      <c r="BZ23" s="24">
        <f t="shared" si="8"/>
        <v>0</v>
      </c>
      <c r="CA23" s="21"/>
      <c r="CB23" s="24"/>
      <c r="CC23" s="23"/>
      <c r="CD23" s="24"/>
      <c r="CE23" s="24">
        <f t="shared" si="9"/>
        <v>0</v>
      </c>
      <c r="CF23" s="21"/>
      <c r="CG23" s="24"/>
      <c r="CH23" s="23"/>
      <c r="CI23" s="24"/>
      <c r="CJ23" s="24">
        <f t="shared" si="10"/>
        <v>0</v>
      </c>
      <c r="CK23" s="21"/>
      <c r="CL23" s="24"/>
      <c r="CM23" s="23"/>
      <c r="CN23" s="24"/>
      <c r="CO23" s="24">
        <f t="shared" si="11"/>
        <v>0</v>
      </c>
      <c r="CP23" s="21"/>
      <c r="CQ23" s="23">
        <v>200</v>
      </c>
      <c r="CR23" s="24">
        <v>21.7</v>
      </c>
      <c r="CS23" s="24">
        <f t="shared" si="12"/>
        <v>4340</v>
      </c>
      <c r="CT23" s="25"/>
    </row>
    <row r="24" spans="1:98" ht="12.75" x14ac:dyDescent="0.2">
      <c r="A24" s="61" t="s">
        <v>29</v>
      </c>
      <c r="B24" s="72" t="s">
        <v>484</v>
      </c>
      <c r="C24" s="68" t="s">
        <v>90</v>
      </c>
      <c r="D24" s="21"/>
      <c r="E24" s="22"/>
      <c r="F24" s="22"/>
      <c r="G24" s="24"/>
      <c r="H24" s="24"/>
      <c r="I24" s="21"/>
      <c r="J24" s="22"/>
      <c r="K24" s="22"/>
      <c r="L24" s="24"/>
      <c r="M24" s="24"/>
      <c r="N24" s="21"/>
      <c r="O24" s="24"/>
      <c r="P24" s="23"/>
      <c r="Q24" s="24"/>
      <c r="R24" s="24"/>
      <c r="S24" s="21"/>
      <c r="T24" s="24"/>
      <c r="U24" s="23"/>
      <c r="V24" s="24"/>
      <c r="W24" s="24"/>
      <c r="X24" s="21"/>
      <c r="Y24" s="24"/>
      <c r="Z24" s="23"/>
      <c r="AA24" s="24"/>
      <c r="AB24" s="24"/>
      <c r="AC24" s="21"/>
      <c r="AD24" s="24"/>
      <c r="AE24" s="23"/>
      <c r="AF24" s="24"/>
      <c r="AG24" s="24"/>
      <c r="AH24" s="21"/>
      <c r="AI24" s="24"/>
      <c r="AJ24" s="23">
        <v>200</v>
      </c>
      <c r="AK24" s="24">
        <v>28.28</v>
      </c>
      <c r="AL24" s="24">
        <f t="shared" si="1"/>
        <v>5656</v>
      </c>
      <c r="AM24" s="21"/>
      <c r="AN24" s="24"/>
      <c r="AO24" s="23"/>
      <c r="AP24" s="24"/>
      <c r="AQ24" s="24"/>
      <c r="AR24" s="21"/>
      <c r="AS24" s="24"/>
      <c r="AT24" s="23"/>
      <c r="AU24" s="24"/>
      <c r="AV24" s="24"/>
      <c r="AW24" s="21"/>
      <c r="AX24" s="24"/>
      <c r="AY24" s="23"/>
      <c r="AZ24" s="24"/>
      <c r="BA24" s="24">
        <f t="shared" si="3"/>
        <v>0</v>
      </c>
      <c r="BB24" s="21"/>
      <c r="BC24" s="24"/>
      <c r="BD24" s="23"/>
      <c r="BE24" s="24"/>
      <c r="BF24" s="24">
        <f t="shared" si="4"/>
        <v>0</v>
      </c>
      <c r="BG24" s="21"/>
      <c r="BH24" s="24"/>
      <c r="BI24" s="23"/>
      <c r="BJ24" s="24"/>
      <c r="BK24" s="24">
        <f t="shared" si="5"/>
        <v>0</v>
      </c>
      <c r="BL24" s="21"/>
      <c r="BM24" s="24"/>
      <c r="BN24" s="23"/>
      <c r="BO24" s="24"/>
      <c r="BP24" s="24">
        <f t="shared" si="6"/>
        <v>0</v>
      </c>
      <c r="BQ24" s="21"/>
      <c r="BR24" s="24"/>
      <c r="BS24" s="23"/>
      <c r="BT24" s="24"/>
      <c r="BU24" s="24">
        <f t="shared" si="7"/>
        <v>0</v>
      </c>
      <c r="BV24" s="21"/>
      <c r="BW24" s="24"/>
      <c r="BX24" s="23"/>
      <c r="BY24" s="24"/>
      <c r="BZ24" s="24">
        <f t="shared" si="8"/>
        <v>0</v>
      </c>
      <c r="CA24" s="21"/>
      <c r="CB24" s="24"/>
      <c r="CC24" s="23"/>
      <c r="CD24" s="24"/>
      <c r="CE24" s="24">
        <f t="shared" si="9"/>
        <v>0</v>
      </c>
      <c r="CF24" s="21"/>
      <c r="CG24" s="24"/>
      <c r="CH24" s="23"/>
      <c r="CI24" s="24"/>
      <c r="CJ24" s="24">
        <f t="shared" si="10"/>
        <v>0</v>
      </c>
      <c r="CK24" s="21"/>
      <c r="CL24" s="24"/>
      <c r="CM24" s="23"/>
      <c r="CN24" s="24"/>
      <c r="CO24" s="24">
        <f t="shared" si="11"/>
        <v>0</v>
      </c>
      <c r="CP24" s="21"/>
      <c r="CQ24" s="23">
        <v>200</v>
      </c>
      <c r="CR24" s="24">
        <v>28.28</v>
      </c>
      <c r="CS24" s="24">
        <f t="shared" si="12"/>
        <v>5656</v>
      </c>
      <c r="CT24" s="25"/>
    </row>
    <row r="25" spans="1:98" ht="12.75" x14ac:dyDescent="0.2">
      <c r="A25" s="61" t="s">
        <v>29</v>
      </c>
      <c r="B25" s="72" t="s">
        <v>485</v>
      </c>
      <c r="C25" s="68" t="s">
        <v>90</v>
      </c>
      <c r="D25" s="21"/>
      <c r="E25" s="22"/>
      <c r="F25" s="22"/>
      <c r="G25" s="24"/>
      <c r="H25" s="24"/>
      <c r="I25" s="21"/>
      <c r="J25" s="22"/>
      <c r="K25" s="22"/>
      <c r="L25" s="24"/>
      <c r="M25" s="24"/>
      <c r="N25" s="21"/>
      <c r="O25" s="24"/>
      <c r="P25" s="23"/>
      <c r="Q25" s="24"/>
      <c r="R25" s="24"/>
      <c r="S25" s="21"/>
      <c r="T25" s="24"/>
      <c r="U25" s="23"/>
      <c r="V25" s="24"/>
      <c r="W25" s="24"/>
      <c r="X25" s="21"/>
      <c r="Y25" s="24"/>
      <c r="Z25" s="23"/>
      <c r="AA25" s="24"/>
      <c r="AB25" s="24"/>
      <c r="AC25" s="21"/>
      <c r="AD25" s="24"/>
      <c r="AE25" s="23"/>
      <c r="AF25" s="24"/>
      <c r="AG25" s="24"/>
      <c r="AH25" s="21"/>
      <c r="AI25" s="24"/>
      <c r="AJ25" s="104">
        <v>200</v>
      </c>
      <c r="AK25" s="24">
        <v>8.93</v>
      </c>
      <c r="AL25" s="24">
        <f t="shared" si="1"/>
        <v>1786</v>
      </c>
      <c r="AM25" s="21"/>
      <c r="AN25" s="24"/>
      <c r="AO25" s="23"/>
      <c r="AP25" s="24"/>
      <c r="AQ25" s="24"/>
      <c r="AR25" s="21"/>
      <c r="AS25" s="24"/>
      <c r="AT25" s="23"/>
      <c r="AU25" s="24"/>
      <c r="AV25" s="24"/>
      <c r="AW25" s="21"/>
      <c r="AX25" s="24"/>
      <c r="AY25" s="23"/>
      <c r="AZ25" s="24"/>
      <c r="BA25" s="24">
        <f t="shared" si="3"/>
        <v>0</v>
      </c>
      <c r="BB25" s="21"/>
      <c r="BC25" s="24"/>
      <c r="BD25" s="23"/>
      <c r="BE25" s="24"/>
      <c r="BF25" s="24">
        <f t="shared" si="4"/>
        <v>0</v>
      </c>
      <c r="BG25" s="21"/>
      <c r="BH25" s="24"/>
      <c r="BI25" s="23"/>
      <c r="BJ25" s="24"/>
      <c r="BK25" s="24">
        <f t="shared" si="5"/>
        <v>0</v>
      </c>
      <c r="BL25" s="21"/>
      <c r="BM25" s="24"/>
      <c r="BN25" s="23"/>
      <c r="BO25" s="24"/>
      <c r="BP25" s="24">
        <f t="shared" si="6"/>
        <v>0</v>
      </c>
      <c r="BQ25" s="21"/>
      <c r="BR25" s="24"/>
      <c r="BS25" s="23"/>
      <c r="BT25" s="24"/>
      <c r="BU25" s="24">
        <f t="shared" si="7"/>
        <v>0</v>
      </c>
      <c r="BV25" s="21"/>
      <c r="BW25" s="24"/>
      <c r="BX25" s="23"/>
      <c r="BY25" s="24"/>
      <c r="BZ25" s="24">
        <f t="shared" si="8"/>
        <v>0</v>
      </c>
      <c r="CA25" s="21"/>
      <c r="CB25" s="24"/>
      <c r="CC25" s="23"/>
      <c r="CD25" s="24"/>
      <c r="CE25" s="24">
        <f t="shared" si="9"/>
        <v>0</v>
      </c>
      <c r="CF25" s="21"/>
      <c r="CG25" s="24"/>
      <c r="CH25" s="23"/>
      <c r="CI25" s="24"/>
      <c r="CJ25" s="24">
        <f t="shared" si="10"/>
        <v>0</v>
      </c>
      <c r="CK25" s="21"/>
      <c r="CL25" s="24"/>
      <c r="CM25" s="23"/>
      <c r="CN25" s="24"/>
      <c r="CO25" s="24">
        <f t="shared" si="11"/>
        <v>0</v>
      </c>
      <c r="CP25" s="21"/>
      <c r="CQ25" s="104">
        <v>200</v>
      </c>
      <c r="CR25" s="24">
        <v>8.93</v>
      </c>
      <c r="CS25" s="24">
        <f t="shared" si="12"/>
        <v>1786</v>
      </c>
      <c r="CT25" s="25"/>
    </row>
    <row r="26" spans="1:98" ht="12.75" x14ac:dyDescent="0.2">
      <c r="A26" s="61" t="s">
        <v>29</v>
      </c>
      <c r="B26" s="72" t="s">
        <v>486</v>
      </c>
      <c r="C26" s="68" t="s">
        <v>90</v>
      </c>
      <c r="D26" s="21"/>
      <c r="E26" s="22"/>
      <c r="F26" s="22"/>
      <c r="G26" s="24"/>
      <c r="H26" s="24"/>
      <c r="I26" s="21"/>
      <c r="J26" s="22"/>
      <c r="K26" s="22"/>
      <c r="L26" s="24"/>
      <c r="M26" s="24"/>
      <c r="N26" s="21"/>
      <c r="O26" s="24"/>
      <c r="P26" s="23"/>
      <c r="Q26" s="24"/>
      <c r="R26" s="24"/>
      <c r="S26" s="21"/>
      <c r="T26" s="24"/>
      <c r="U26" s="23"/>
      <c r="V26" s="24"/>
      <c r="W26" s="24"/>
      <c r="X26" s="21"/>
      <c r="Y26" s="24"/>
      <c r="Z26" s="23"/>
      <c r="AA26" s="24"/>
      <c r="AB26" s="24"/>
      <c r="AC26" s="21"/>
      <c r="AD26" s="24"/>
      <c r="AE26" s="23"/>
      <c r="AF26" s="24"/>
      <c r="AG26" s="24"/>
      <c r="AH26" s="21"/>
      <c r="AI26" s="24"/>
      <c r="AJ26" s="23">
        <v>200</v>
      </c>
      <c r="AK26" s="24">
        <v>11.22</v>
      </c>
      <c r="AL26" s="24">
        <f t="shared" si="1"/>
        <v>2244</v>
      </c>
      <c r="AM26" s="21"/>
      <c r="AN26" s="24"/>
      <c r="AO26" s="23"/>
      <c r="AP26" s="24"/>
      <c r="AQ26" s="24"/>
      <c r="AR26" s="21"/>
      <c r="AS26" s="24"/>
      <c r="AT26" s="23"/>
      <c r="AU26" s="24"/>
      <c r="AV26" s="24"/>
      <c r="AW26" s="21"/>
      <c r="AX26" s="24"/>
      <c r="AY26" s="23"/>
      <c r="AZ26" s="24"/>
      <c r="BA26" s="24">
        <f t="shared" si="3"/>
        <v>0</v>
      </c>
      <c r="BB26" s="21"/>
      <c r="BC26" s="24"/>
      <c r="BD26" s="23"/>
      <c r="BE26" s="24"/>
      <c r="BF26" s="24">
        <f t="shared" si="4"/>
        <v>0</v>
      </c>
      <c r="BG26" s="21"/>
      <c r="BH26" s="24"/>
      <c r="BI26" s="23"/>
      <c r="BJ26" s="24"/>
      <c r="BK26" s="24">
        <f t="shared" si="5"/>
        <v>0</v>
      </c>
      <c r="BL26" s="21"/>
      <c r="BM26" s="24"/>
      <c r="BN26" s="23"/>
      <c r="BO26" s="24"/>
      <c r="BP26" s="24">
        <f t="shared" si="6"/>
        <v>0</v>
      </c>
      <c r="BQ26" s="21"/>
      <c r="BR26" s="24"/>
      <c r="BS26" s="23"/>
      <c r="BT26" s="24"/>
      <c r="BU26" s="24">
        <f t="shared" si="7"/>
        <v>0</v>
      </c>
      <c r="BV26" s="21"/>
      <c r="BW26" s="24"/>
      <c r="BX26" s="23"/>
      <c r="BY26" s="24"/>
      <c r="BZ26" s="24">
        <f t="shared" si="8"/>
        <v>0</v>
      </c>
      <c r="CA26" s="21"/>
      <c r="CB26" s="24"/>
      <c r="CC26" s="23"/>
      <c r="CD26" s="24"/>
      <c r="CE26" s="24">
        <f t="shared" si="9"/>
        <v>0</v>
      </c>
      <c r="CF26" s="21"/>
      <c r="CG26" s="24"/>
      <c r="CH26" s="23"/>
      <c r="CI26" s="24"/>
      <c r="CJ26" s="24">
        <f t="shared" si="10"/>
        <v>0</v>
      </c>
      <c r="CK26" s="21"/>
      <c r="CL26" s="24"/>
      <c r="CM26" s="23"/>
      <c r="CN26" s="24"/>
      <c r="CO26" s="24">
        <f t="shared" si="11"/>
        <v>0</v>
      </c>
      <c r="CP26" s="21"/>
      <c r="CQ26" s="23">
        <v>200</v>
      </c>
      <c r="CR26" s="24">
        <v>11.22</v>
      </c>
      <c r="CS26" s="24">
        <f t="shared" si="12"/>
        <v>2244</v>
      </c>
      <c r="CT26" s="25"/>
    </row>
    <row r="27" spans="1:98" ht="12.75" x14ac:dyDescent="0.2">
      <c r="A27" s="61" t="s">
        <v>29</v>
      </c>
      <c r="B27" s="72" t="s">
        <v>487</v>
      </c>
      <c r="C27" s="68" t="s">
        <v>90</v>
      </c>
      <c r="D27" s="21"/>
      <c r="E27" s="22"/>
      <c r="F27" s="22"/>
      <c r="G27" s="24"/>
      <c r="H27" s="24"/>
      <c r="I27" s="21"/>
      <c r="J27" s="22"/>
      <c r="K27" s="22"/>
      <c r="L27" s="24"/>
      <c r="M27" s="24"/>
      <c r="N27" s="21"/>
      <c r="O27" s="24"/>
      <c r="P27" s="23"/>
      <c r="Q27" s="24"/>
      <c r="R27" s="24"/>
      <c r="S27" s="21"/>
      <c r="T27" s="24"/>
      <c r="U27" s="23"/>
      <c r="V27" s="24"/>
      <c r="W27" s="24"/>
      <c r="X27" s="21"/>
      <c r="Y27" s="24"/>
      <c r="Z27" s="23"/>
      <c r="AA27" s="24"/>
      <c r="AB27" s="24"/>
      <c r="AC27" s="21"/>
      <c r="AD27" s="24"/>
      <c r="AE27" s="23"/>
      <c r="AF27" s="24"/>
      <c r="AG27" s="24"/>
      <c r="AH27" s="21"/>
      <c r="AI27" s="24"/>
      <c r="AJ27" s="23">
        <v>200</v>
      </c>
      <c r="AK27" s="24">
        <v>14.11</v>
      </c>
      <c r="AL27" s="24">
        <f t="shared" si="1"/>
        <v>2822</v>
      </c>
      <c r="AM27" s="21"/>
      <c r="AN27" s="24"/>
      <c r="AO27" s="23"/>
      <c r="AP27" s="24"/>
      <c r="AQ27" s="24"/>
      <c r="AR27" s="21"/>
      <c r="AS27" s="24"/>
      <c r="AT27" s="23"/>
      <c r="AU27" s="24"/>
      <c r="AV27" s="24"/>
      <c r="AW27" s="21"/>
      <c r="AX27" s="24"/>
      <c r="AY27" s="23"/>
      <c r="AZ27" s="24"/>
      <c r="BA27" s="24">
        <f t="shared" si="3"/>
        <v>0</v>
      </c>
      <c r="BB27" s="21"/>
      <c r="BC27" s="24"/>
      <c r="BD27" s="23"/>
      <c r="BE27" s="24"/>
      <c r="BF27" s="24">
        <f t="shared" si="4"/>
        <v>0</v>
      </c>
      <c r="BG27" s="21"/>
      <c r="BH27" s="24"/>
      <c r="BI27" s="23"/>
      <c r="BJ27" s="24"/>
      <c r="BK27" s="24">
        <f t="shared" si="5"/>
        <v>0</v>
      </c>
      <c r="BL27" s="21"/>
      <c r="BM27" s="24"/>
      <c r="BN27" s="23"/>
      <c r="BO27" s="24"/>
      <c r="BP27" s="24">
        <f t="shared" si="6"/>
        <v>0</v>
      </c>
      <c r="BQ27" s="21"/>
      <c r="BR27" s="24"/>
      <c r="BS27" s="23"/>
      <c r="BT27" s="24"/>
      <c r="BU27" s="24">
        <f t="shared" si="7"/>
        <v>0</v>
      </c>
      <c r="BV27" s="21"/>
      <c r="BW27" s="24"/>
      <c r="BX27" s="23"/>
      <c r="BY27" s="24"/>
      <c r="BZ27" s="24">
        <f t="shared" si="8"/>
        <v>0</v>
      </c>
      <c r="CA27" s="21"/>
      <c r="CB27" s="24"/>
      <c r="CC27" s="23"/>
      <c r="CD27" s="24"/>
      <c r="CE27" s="24">
        <f t="shared" si="9"/>
        <v>0</v>
      </c>
      <c r="CF27" s="21"/>
      <c r="CG27" s="24"/>
      <c r="CH27" s="23"/>
      <c r="CI27" s="24"/>
      <c r="CJ27" s="24">
        <f t="shared" si="10"/>
        <v>0</v>
      </c>
      <c r="CK27" s="21"/>
      <c r="CL27" s="24"/>
      <c r="CM27" s="23"/>
      <c r="CN27" s="24"/>
      <c r="CO27" s="24">
        <f t="shared" si="11"/>
        <v>0</v>
      </c>
      <c r="CP27" s="21"/>
      <c r="CQ27" s="23">
        <v>200</v>
      </c>
      <c r="CR27" s="24">
        <v>14.11</v>
      </c>
      <c r="CS27" s="24">
        <f t="shared" si="12"/>
        <v>2822</v>
      </c>
      <c r="CT27" s="25"/>
    </row>
    <row r="28" spans="1:98" ht="22.5" x14ac:dyDescent="0.2">
      <c r="A28" s="61" t="s">
        <v>29</v>
      </c>
      <c r="B28" s="72" t="s">
        <v>488</v>
      </c>
      <c r="C28" s="68" t="s">
        <v>90</v>
      </c>
      <c r="D28" s="21"/>
      <c r="E28" s="22"/>
      <c r="F28" s="22"/>
      <c r="G28" s="24"/>
      <c r="H28" s="24"/>
      <c r="I28" s="21"/>
      <c r="J28" s="22"/>
      <c r="K28" s="22"/>
      <c r="L28" s="24"/>
      <c r="M28" s="24"/>
      <c r="N28" s="21"/>
      <c r="O28" s="24"/>
      <c r="P28" s="23"/>
      <c r="Q28" s="24"/>
      <c r="R28" s="24"/>
      <c r="S28" s="21"/>
      <c r="T28" s="24"/>
      <c r="U28" s="23"/>
      <c r="V28" s="24"/>
      <c r="W28" s="24"/>
      <c r="X28" s="21"/>
      <c r="Y28" s="24"/>
      <c r="Z28" s="23"/>
      <c r="AA28" s="24"/>
      <c r="AB28" s="24"/>
      <c r="AC28" s="21"/>
      <c r="AD28" s="24"/>
      <c r="AE28" s="23"/>
      <c r="AF28" s="24"/>
      <c r="AG28" s="24"/>
      <c r="AH28" s="21"/>
      <c r="AI28" s="24"/>
      <c r="AJ28" s="23">
        <v>200</v>
      </c>
      <c r="AK28" s="24">
        <v>23.11</v>
      </c>
      <c r="AL28" s="24">
        <f t="shared" si="1"/>
        <v>4622</v>
      </c>
      <c r="AM28" s="21"/>
      <c r="AN28" s="24"/>
      <c r="AO28" s="23"/>
      <c r="AP28" s="24"/>
      <c r="AQ28" s="24"/>
      <c r="AR28" s="21"/>
      <c r="AS28" s="24"/>
      <c r="AT28" s="23"/>
      <c r="AU28" s="24"/>
      <c r="AV28" s="24"/>
      <c r="AW28" s="21"/>
      <c r="AX28" s="24"/>
      <c r="AY28" s="23"/>
      <c r="AZ28" s="24"/>
      <c r="BA28" s="24">
        <f t="shared" si="3"/>
        <v>0</v>
      </c>
      <c r="BB28" s="21"/>
      <c r="BC28" s="24"/>
      <c r="BD28" s="23"/>
      <c r="BE28" s="24"/>
      <c r="BF28" s="24">
        <f t="shared" si="4"/>
        <v>0</v>
      </c>
      <c r="BG28" s="21"/>
      <c r="BH28" s="24"/>
      <c r="BI28" s="23"/>
      <c r="BJ28" s="24"/>
      <c r="BK28" s="24">
        <f t="shared" si="5"/>
        <v>0</v>
      </c>
      <c r="BL28" s="21"/>
      <c r="BM28" s="24"/>
      <c r="BN28" s="23"/>
      <c r="BO28" s="24"/>
      <c r="BP28" s="24">
        <f t="shared" si="6"/>
        <v>0</v>
      </c>
      <c r="BQ28" s="21"/>
      <c r="BR28" s="24"/>
      <c r="BS28" s="23"/>
      <c r="BT28" s="24"/>
      <c r="BU28" s="24">
        <f t="shared" si="7"/>
        <v>0</v>
      </c>
      <c r="BV28" s="21"/>
      <c r="BW28" s="24"/>
      <c r="BX28" s="23"/>
      <c r="BY28" s="24"/>
      <c r="BZ28" s="24">
        <f t="shared" si="8"/>
        <v>0</v>
      </c>
      <c r="CA28" s="21"/>
      <c r="CB28" s="24"/>
      <c r="CC28" s="23"/>
      <c r="CD28" s="24"/>
      <c r="CE28" s="24">
        <f t="shared" si="9"/>
        <v>0</v>
      </c>
      <c r="CF28" s="21"/>
      <c r="CG28" s="24"/>
      <c r="CH28" s="23"/>
      <c r="CI28" s="24"/>
      <c r="CJ28" s="24">
        <f t="shared" si="10"/>
        <v>0</v>
      </c>
      <c r="CK28" s="21"/>
      <c r="CL28" s="24"/>
      <c r="CM28" s="23"/>
      <c r="CN28" s="24"/>
      <c r="CO28" s="24">
        <f t="shared" si="11"/>
        <v>0</v>
      </c>
      <c r="CP28" s="21"/>
      <c r="CQ28" s="23">
        <v>200</v>
      </c>
      <c r="CR28" s="24">
        <v>23.11</v>
      </c>
      <c r="CS28" s="24">
        <f t="shared" si="12"/>
        <v>4622</v>
      </c>
      <c r="CT28" s="25"/>
    </row>
    <row r="29" spans="1:98" ht="22.5" x14ac:dyDescent="0.2">
      <c r="A29" s="61" t="s">
        <v>29</v>
      </c>
      <c r="B29" s="72" t="s">
        <v>489</v>
      </c>
      <c r="C29" s="68" t="s">
        <v>90</v>
      </c>
      <c r="D29" s="21"/>
      <c r="E29" s="22"/>
      <c r="F29" s="22"/>
      <c r="G29" s="24"/>
      <c r="H29" s="24"/>
      <c r="I29" s="21"/>
      <c r="J29" s="22"/>
      <c r="K29" s="22"/>
      <c r="L29" s="24"/>
      <c r="M29" s="24"/>
      <c r="N29" s="21"/>
      <c r="O29" s="24"/>
      <c r="P29" s="23"/>
      <c r="Q29" s="24"/>
      <c r="R29" s="24"/>
      <c r="S29" s="21"/>
      <c r="T29" s="24"/>
      <c r="U29" s="23"/>
      <c r="V29" s="24"/>
      <c r="W29" s="24"/>
      <c r="X29" s="21"/>
      <c r="Y29" s="24"/>
      <c r="Z29" s="23"/>
      <c r="AA29" s="24"/>
      <c r="AB29" s="24"/>
      <c r="AC29" s="21"/>
      <c r="AD29" s="24"/>
      <c r="AE29" s="23"/>
      <c r="AF29" s="24"/>
      <c r="AG29" s="24"/>
      <c r="AH29" s="21"/>
      <c r="AI29" s="24"/>
      <c r="AJ29" s="23">
        <v>200</v>
      </c>
      <c r="AK29" s="24">
        <v>32.28</v>
      </c>
      <c r="AL29" s="24">
        <f t="shared" si="1"/>
        <v>6456</v>
      </c>
      <c r="AM29" s="21"/>
      <c r="AN29" s="24"/>
      <c r="AO29" s="23"/>
      <c r="AP29" s="24"/>
      <c r="AQ29" s="24"/>
      <c r="AR29" s="21"/>
      <c r="AS29" s="24"/>
      <c r="AT29" s="23"/>
      <c r="AU29" s="24"/>
      <c r="AV29" s="24"/>
      <c r="AW29" s="21"/>
      <c r="AX29" s="24"/>
      <c r="AY29" s="23"/>
      <c r="AZ29" s="24"/>
      <c r="BA29" s="24">
        <f t="shared" si="3"/>
        <v>0</v>
      </c>
      <c r="BB29" s="21"/>
      <c r="BC29" s="24"/>
      <c r="BD29" s="23"/>
      <c r="BE29" s="24"/>
      <c r="BF29" s="24">
        <f t="shared" si="4"/>
        <v>0</v>
      </c>
      <c r="BG29" s="21"/>
      <c r="BH29" s="24"/>
      <c r="BI29" s="23"/>
      <c r="BJ29" s="24"/>
      <c r="BK29" s="24">
        <f t="shared" si="5"/>
        <v>0</v>
      </c>
      <c r="BL29" s="21"/>
      <c r="BM29" s="24"/>
      <c r="BN29" s="23"/>
      <c r="BO29" s="24"/>
      <c r="BP29" s="24">
        <f t="shared" si="6"/>
        <v>0</v>
      </c>
      <c r="BQ29" s="21"/>
      <c r="BR29" s="24"/>
      <c r="BS29" s="23"/>
      <c r="BT29" s="24"/>
      <c r="BU29" s="24">
        <f t="shared" si="7"/>
        <v>0</v>
      </c>
      <c r="BV29" s="21"/>
      <c r="BW29" s="24"/>
      <c r="BX29" s="23"/>
      <c r="BY29" s="24"/>
      <c r="BZ29" s="24">
        <f t="shared" si="8"/>
        <v>0</v>
      </c>
      <c r="CA29" s="21"/>
      <c r="CB29" s="24"/>
      <c r="CC29" s="23"/>
      <c r="CD29" s="24"/>
      <c r="CE29" s="24">
        <f t="shared" si="9"/>
        <v>0</v>
      </c>
      <c r="CF29" s="21"/>
      <c r="CG29" s="24"/>
      <c r="CH29" s="23"/>
      <c r="CI29" s="24"/>
      <c r="CJ29" s="24">
        <f t="shared" si="10"/>
        <v>0</v>
      </c>
      <c r="CK29" s="21"/>
      <c r="CL29" s="24"/>
      <c r="CM29" s="23"/>
      <c r="CN29" s="24"/>
      <c r="CO29" s="24">
        <f t="shared" si="11"/>
        <v>0</v>
      </c>
      <c r="CP29" s="21"/>
      <c r="CQ29" s="23">
        <v>200</v>
      </c>
      <c r="CR29" s="24">
        <v>32.28</v>
      </c>
      <c r="CS29" s="24">
        <f t="shared" si="12"/>
        <v>6456</v>
      </c>
      <c r="CT29" s="25"/>
    </row>
    <row r="30" spans="1:98" ht="12.75" x14ac:dyDescent="0.2">
      <c r="A30" s="61" t="s">
        <v>29</v>
      </c>
      <c r="B30" s="72" t="s">
        <v>490</v>
      </c>
      <c r="C30" s="68" t="s">
        <v>90</v>
      </c>
      <c r="D30" s="21"/>
      <c r="E30" s="22"/>
      <c r="F30" s="22"/>
      <c r="G30" s="24"/>
      <c r="H30" s="24"/>
      <c r="I30" s="21"/>
      <c r="J30" s="22"/>
      <c r="K30" s="22"/>
      <c r="L30" s="24"/>
      <c r="M30" s="24"/>
      <c r="N30" s="21"/>
      <c r="O30" s="24"/>
      <c r="P30" s="23"/>
      <c r="Q30" s="24"/>
      <c r="R30" s="24"/>
      <c r="S30" s="21"/>
      <c r="T30" s="24"/>
      <c r="U30" s="23"/>
      <c r="V30" s="24"/>
      <c r="W30" s="24"/>
      <c r="X30" s="21"/>
      <c r="Y30" s="24"/>
      <c r="Z30" s="23"/>
      <c r="AA30" s="24"/>
      <c r="AB30" s="24"/>
      <c r="AC30" s="21"/>
      <c r="AD30" s="24"/>
      <c r="AE30" s="23"/>
      <c r="AF30" s="24"/>
      <c r="AG30" s="24"/>
      <c r="AH30" s="21"/>
      <c r="AI30" s="24"/>
      <c r="AJ30" s="104">
        <v>200</v>
      </c>
      <c r="AK30" s="24">
        <v>51.91</v>
      </c>
      <c r="AL30" s="24">
        <f t="shared" si="1"/>
        <v>10382</v>
      </c>
      <c r="AM30" s="21"/>
      <c r="AN30" s="24"/>
      <c r="AO30" s="23"/>
      <c r="AP30" s="24"/>
      <c r="AQ30" s="24"/>
      <c r="AR30" s="21"/>
      <c r="AS30" s="24"/>
      <c r="AT30" s="23"/>
      <c r="AU30" s="24"/>
      <c r="AV30" s="24"/>
      <c r="AW30" s="21"/>
      <c r="AX30" s="24"/>
      <c r="AY30" s="23"/>
      <c r="AZ30" s="24"/>
      <c r="BA30" s="24">
        <f t="shared" si="3"/>
        <v>0</v>
      </c>
      <c r="BB30" s="21"/>
      <c r="BC30" s="24"/>
      <c r="BD30" s="23"/>
      <c r="BE30" s="24"/>
      <c r="BF30" s="24">
        <f t="shared" si="4"/>
        <v>0</v>
      </c>
      <c r="BG30" s="21"/>
      <c r="BH30" s="24"/>
      <c r="BI30" s="23"/>
      <c r="BJ30" s="24"/>
      <c r="BK30" s="24">
        <f t="shared" si="5"/>
        <v>0</v>
      </c>
      <c r="BL30" s="21"/>
      <c r="BM30" s="24"/>
      <c r="BN30" s="23"/>
      <c r="BO30" s="24"/>
      <c r="BP30" s="24">
        <f t="shared" si="6"/>
        <v>0</v>
      </c>
      <c r="BQ30" s="21"/>
      <c r="BR30" s="24"/>
      <c r="BS30" s="23"/>
      <c r="BT30" s="24"/>
      <c r="BU30" s="24">
        <f t="shared" si="7"/>
        <v>0</v>
      </c>
      <c r="BV30" s="21"/>
      <c r="BW30" s="24"/>
      <c r="BX30" s="23"/>
      <c r="BY30" s="24"/>
      <c r="BZ30" s="24">
        <f t="shared" si="8"/>
        <v>0</v>
      </c>
      <c r="CA30" s="21"/>
      <c r="CB30" s="24"/>
      <c r="CC30" s="23"/>
      <c r="CD30" s="24"/>
      <c r="CE30" s="24">
        <f t="shared" si="9"/>
        <v>0</v>
      </c>
      <c r="CF30" s="21"/>
      <c r="CG30" s="24"/>
      <c r="CH30" s="23"/>
      <c r="CI30" s="24"/>
      <c r="CJ30" s="24">
        <f t="shared" si="10"/>
        <v>0</v>
      </c>
      <c r="CK30" s="21"/>
      <c r="CL30" s="24"/>
      <c r="CM30" s="23"/>
      <c r="CN30" s="24"/>
      <c r="CO30" s="24">
        <f t="shared" si="11"/>
        <v>0</v>
      </c>
      <c r="CP30" s="21"/>
      <c r="CQ30" s="104">
        <v>200</v>
      </c>
      <c r="CR30" s="24">
        <v>51.91</v>
      </c>
      <c r="CS30" s="24">
        <f t="shared" si="12"/>
        <v>10382</v>
      </c>
      <c r="CT30" s="25"/>
    </row>
    <row r="31" spans="1:98" ht="12.75" x14ac:dyDescent="0.2">
      <c r="A31" s="62" t="s">
        <v>29</v>
      </c>
      <c r="B31" s="72" t="s">
        <v>491</v>
      </c>
      <c r="C31" s="68" t="s">
        <v>90</v>
      </c>
      <c r="D31" s="21"/>
      <c r="E31" s="22"/>
      <c r="F31" s="22"/>
      <c r="G31" s="24"/>
      <c r="H31" s="24"/>
      <c r="I31" s="21"/>
      <c r="J31" s="22"/>
      <c r="K31" s="22"/>
      <c r="L31" s="24"/>
      <c r="M31" s="24"/>
      <c r="N31" s="21"/>
      <c r="O31" s="24"/>
      <c r="P31" s="23"/>
      <c r="Q31" s="24"/>
      <c r="R31" s="24"/>
      <c r="S31" s="21"/>
      <c r="T31" s="24"/>
      <c r="U31" s="23"/>
      <c r="V31" s="24"/>
      <c r="W31" s="24"/>
      <c r="X31" s="21"/>
      <c r="Y31" s="24"/>
      <c r="Z31" s="23"/>
      <c r="AA31" s="24"/>
      <c r="AB31" s="24"/>
      <c r="AC31" s="21"/>
      <c r="AD31" s="24"/>
      <c r="AE31" s="23"/>
      <c r="AF31" s="24"/>
      <c r="AG31" s="24"/>
      <c r="AH31" s="21"/>
      <c r="AI31" s="24"/>
      <c r="AJ31" s="23">
        <v>200</v>
      </c>
      <c r="AK31" s="24">
        <v>10.75</v>
      </c>
      <c r="AL31" s="24">
        <f t="shared" si="1"/>
        <v>2150</v>
      </c>
      <c r="AM31" s="21"/>
      <c r="AN31" s="24"/>
      <c r="AO31" s="23"/>
      <c r="AP31" s="24"/>
      <c r="AQ31" s="24"/>
      <c r="AR31" s="21"/>
      <c r="AS31" s="24"/>
      <c r="AT31" s="23"/>
      <c r="AU31" s="24"/>
      <c r="AV31" s="24"/>
      <c r="AW31" s="21"/>
      <c r="AX31" s="24"/>
      <c r="AY31" s="23"/>
      <c r="AZ31" s="24"/>
      <c r="BA31" s="24">
        <f t="shared" si="3"/>
        <v>0</v>
      </c>
      <c r="BB31" s="21"/>
      <c r="BC31" s="24"/>
      <c r="BD31" s="23"/>
      <c r="BE31" s="24"/>
      <c r="BF31" s="24">
        <f t="shared" si="4"/>
        <v>0</v>
      </c>
      <c r="BG31" s="21"/>
      <c r="BH31" s="24"/>
      <c r="BI31" s="23"/>
      <c r="BJ31" s="24"/>
      <c r="BK31" s="24">
        <f t="shared" si="5"/>
        <v>0</v>
      </c>
      <c r="BL31" s="21"/>
      <c r="BM31" s="24"/>
      <c r="BN31" s="23"/>
      <c r="BO31" s="24"/>
      <c r="BP31" s="24">
        <f t="shared" si="6"/>
        <v>0</v>
      </c>
      <c r="BQ31" s="21"/>
      <c r="BR31" s="24"/>
      <c r="BS31" s="23"/>
      <c r="BT31" s="24"/>
      <c r="BU31" s="24">
        <f t="shared" si="7"/>
        <v>0</v>
      </c>
      <c r="BV31" s="21"/>
      <c r="BW31" s="24"/>
      <c r="BX31" s="23"/>
      <c r="BY31" s="24"/>
      <c r="BZ31" s="24">
        <f t="shared" si="8"/>
        <v>0</v>
      </c>
      <c r="CA31" s="21"/>
      <c r="CB31" s="24"/>
      <c r="CC31" s="23"/>
      <c r="CD31" s="24"/>
      <c r="CE31" s="24">
        <f t="shared" si="9"/>
        <v>0</v>
      </c>
      <c r="CF31" s="21"/>
      <c r="CG31" s="24"/>
      <c r="CH31" s="23"/>
      <c r="CI31" s="24"/>
      <c r="CJ31" s="24">
        <f t="shared" si="10"/>
        <v>0</v>
      </c>
      <c r="CK31" s="21"/>
      <c r="CL31" s="24"/>
      <c r="CM31" s="23"/>
      <c r="CN31" s="24"/>
      <c r="CO31" s="24">
        <f t="shared" si="11"/>
        <v>0</v>
      </c>
      <c r="CP31" s="21"/>
      <c r="CQ31" s="23">
        <v>200</v>
      </c>
      <c r="CR31" s="24">
        <v>10.75</v>
      </c>
      <c r="CS31" s="24">
        <f t="shared" si="12"/>
        <v>2150</v>
      </c>
      <c r="CT31" s="25"/>
    </row>
    <row r="32" spans="1:98" ht="12.75" x14ac:dyDescent="0.2">
      <c r="A32" s="61" t="s">
        <v>29</v>
      </c>
      <c r="B32" s="72" t="s">
        <v>492</v>
      </c>
      <c r="C32" s="68" t="s">
        <v>90</v>
      </c>
      <c r="D32" s="21"/>
      <c r="E32" s="22"/>
      <c r="F32" s="22"/>
      <c r="G32" s="24"/>
      <c r="H32" s="24"/>
      <c r="I32" s="21"/>
      <c r="J32" s="22"/>
      <c r="K32" s="22"/>
      <c r="L32" s="24"/>
      <c r="M32" s="24"/>
      <c r="N32" s="21"/>
      <c r="O32" s="24"/>
      <c r="P32" s="23"/>
      <c r="Q32" s="24"/>
      <c r="R32" s="24"/>
      <c r="S32" s="21"/>
      <c r="T32" s="24"/>
      <c r="U32" s="23"/>
      <c r="V32" s="24"/>
      <c r="W32" s="24"/>
      <c r="X32" s="21"/>
      <c r="Y32" s="24"/>
      <c r="Z32" s="23"/>
      <c r="AA32" s="24"/>
      <c r="AB32" s="24"/>
      <c r="AC32" s="21"/>
      <c r="AD32" s="24"/>
      <c r="AE32" s="23"/>
      <c r="AF32" s="24"/>
      <c r="AG32" s="24"/>
      <c r="AH32" s="21"/>
      <c r="AI32" s="24"/>
      <c r="AJ32" s="23">
        <v>200</v>
      </c>
      <c r="AK32" s="24">
        <v>14.66</v>
      </c>
      <c r="AL32" s="24">
        <f t="shared" si="1"/>
        <v>2932</v>
      </c>
      <c r="AM32" s="21"/>
      <c r="AN32" s="24"/>
      <c r="AO32" s="23"/>
      <c r="AP32" s="24"/>
      <c r="AQ32" s="24"/>
      <c r="AR32" s="21"/>
      <c r="AS32" s="24"/>
      <c r="AT32" s="23"/>
      <c r="AU32" s="24"/>
      <c r="AV32" s="24"/>
      <c r="AW32" s="21"/>
      <c r="AX32" s="24"/>
      <c r="AY32" s="23"/>
      <c r="AZ32" s="24"/>
      <c r="BA32" s="24"/>
      <c r="BB32" s="21"/>
      <c r="BC32" s="23" t="s">
        <v>26</v>
      </c>
      <c r="BD32" s="23">
        <v>300</v>
      </c>
      <c r="BE32" s="24">
        <v>6.04</v>
      </c>
      <c r="BF32" s="24">
        <f t="shared" si="4"/>
        <v>1812</v>
      </c>
      <c r="BG32" s="21"/>
      <c r="BH32" s="24"/>
      <c r="BI32" s="23"/>
      <c r="BJ32" s="24"/>
      <c r="BK32" s="24"/>
      <c r="BL32" s="21"/>
      <c r="BM32" s="24"/>
      <c r="BN32" s="23"/>
      <c r="BO32" s="24"/>
      <c r="BP32" s="24"/>
      <c r="BQ32" s="21"/>
      <c r="BR32" s="24"/>
      <c r="BS32" s="23"/>
      <c r="BT32" s="24"/>
      <c r="BU32" s="24"/>
      <c r="BV32" s="21"/>
      <c r="BW32" s="24"/>
      <c r="BX32" s="23"/>
      <c r="BY32" s="24"/>
      <c r="BZ32" s="24"/>
      <c r="CA32" s="21"/>
      <c r="CB32" s="24"/>
      <c r="CC32" s="23"/>
      <c r="CD32" s="24"/>
      <c r="CE32" s="24"/>
      <c r="CF32" s="21"/>
      <c r="CG32" s="24"/>
      <c r="CH32" s="23"/>
      <c r="CI32" s="24"/>
      <c r="CJ32" s="24"/>
      <c r="CK32" s="21"/>
      <c r="CL32" s="24"/>
      <c r="CM32" s="23"/>
      <c r="CN32" s="24"/>
      <c r="CO32" s="24"/>
      <c r="CP32" s="21"/>
      <c r="CQ32" s="23">
        <v>200</v>
      </c>
      <c r="CR32" s="24">
        <v>14.66</v>
      </c>
      <c r="CS32" s="24">
        <f t="shared" si="12"/>
        <v>4744</v>
      </c>
      <c r="CT32" s="25"/>
    </row>
    <row r="33" spans="1:98" ht="22.5" x14ac:dyDescent="0.2">
      <c r="A33" s="61" t="s">
        <v>29</v>
      </c>
      <c r="B33" s="72" t="s">
        <v>493</v>
      </c>
      <c r="C33" s="68" t="s">
        <v>90</v>
      </c>
      <c r="D33" s="21"/>
      <c r="E33" s="22"/>
      <c r="F33" s="22"/>
      <c r="G33" s="24"/>
      <c r="H33" s="24"/>
      <c r="I33" s="21"/>
      <c r="J33" s="22"/>
      <c r="K33" s="22"/>
      <c r="L33" s="24"/>
      <c r="M33" s="24"/>
      <c r="N33" s="21"/>
      <c r="O33" s="24"/>
      <c r="P33" s="23"/>
      <c r="Q33" s="24"/>
      <c r="R33" s="24"/>
      <c r="S33" s="21"/>
      <c r="T33" s="24"/>
      <c r="U33" s="23"/>
      <c r="V33" s="24"/>
      <c r="W33" s="24"/>
      <c r="X33" s="21"/>
      <c r="Y33" s="24"/>
      <c r="Z33" s="23"/>
      <c r="AA33" s="24"/>
      <c r="AB33" s="24"/>
      <c r="AC33" s="21"/>
      <c r="AD33" s="24"/>
      <c r="AE33" s="23"/>
      <c r="AF33" s="24"/>
      <c r="AG33" s="24"/>
      <c r="AH33" s="21"/>
      <c r="AI33" s="24"/>
      <c r="AJ33" s="104">
        <v>200</v>
      </c>
      <c r="AK33" s="24">
        <v>23.5</v>
      </c>
      <c r="AL33" s="24">
        <f t="shared" si="1"/>
        <v>4700</v>
      </c>
      <c r="AM33" s="21"/>
      <c r="AN33" s="24"/>
      <c r="AO33" s="23"/>
      <c r="AP33" s="24"/>
      <c r="AQ33" s="24"/>
      <c r="AR33" s="21"/>
      <c r="AS33" s="24"/>
      <c r="AT33" s="23"/>
      <c r="AU33" s="24"/>
      <c r="AV33" s="24"/>
      <c r="AW33" s="21"/>
      <c r="AX33" s="24"/>
      <c r="AY33" s="23"/>
      <c r="AZ33" s="24"/>
      <c r="BA33" s="24"/>
      <c r="BB33" s="21"/>
      <c r="BC33" s="23" t="s">
        <v>26</v>
      </c>
      <c r="BD33" s="23">
        <v>200</v>
      </c>
      <c r="BE33" s="24">
        <v>15.42</v>
      </c>
      <c r="BF33" s="24">
        <f t="shared" si="4"/>
        <v>3084</v>
      </c>
      <c r="BG33" s="21"/>
      <c r="BH33" s="24"/>
      <c r="BI33" s="23"/>
      <c r="BJ33" s="24"/>
      <c r="BK33" s="24"/>
      <c r="BL33" s="21"/>
      <c r="BM33" s="24"/>
      <c r="BN33" s="23"/>
      <c r="BO33" s="24"/>
      <c r="BP33" s="24"/>
      <c r="BQ33" s="21"/>
      <c r="BR33" s="24"/>
      <c r="BS33" s="23"/>
      <c r="BT33" s="24"/>
      <c r="BU33" s="24"/>
      <c r="BV33" s="21"/>
      <c r="BW33" s="24"/>
      <c r="BX33" s="23"/>
      <c r="BY33" s="24"/>
      <c r="BZ33" s="24"/>
      <c r="CA33" s="21"/>
      <c r="CB33" s="24"/>
      <c r="CC33" s="23"/>
      <c r="CD33" s="24"/>
      <c r="CE33" s="24"/>
      <c r="CF33" s="21"/>
      <c r="CG33" s="24"/>
      <c r="CH33" s="23"/>
      <c r="CI33" s="24"/>
      <c r="CJ33" s="24"/>
      <c r="CK33" s="21"/>
      <c r="CL33" s="24"/>
      <c r="CM33" s="23"/>
      <c r="CN33" s="24"/>
      <c r="CO33" s="24"/>
      <c r="CP33" s="21"/>
      <c r="CQ33" s="104">
        <v>200</v>
      </c>
      <c r="CR33" s="24">
        <v>23.5</v>
      </c>
      <c r="CS33" s="24">
        <f t="shared" si="12"/>
        <v>7784</v>
      </c>
      <c r="CT33" s="25"/>
    </row>
    <row r="34" spans="1:98" ht="22.5" x14ac:dyDescent="0.2">
      <c r="A34" s="61" t="s">
        <v>29</v>
      </c>
      <c r="B34" s="72" t="s">
        <v>494</v>
      </c>
      <c r="C34" s="68" t="s">
        <v>90</v>
      </c>
      <c r="D34" s="21"/>
      <c r="E34" s="22"/>
      <c r="F34" s="22"/>
      <c r="G34" s="24"/>
      <c r="H34" s="24"/>
      <c r="I34" s="21"/>
      <c r="J34" s="22"/>
      <c r="K34" s="22"/>
      <c r="L34" s="24"/>
      <c r="M34" s="24"/>
      <c r="N34" s="21"/>
      <c r="O34" s="24"/>
      <c r="P34" s="23"/>
      <c r="Q34" s="24"/>
      <c r="R34" s="24"/>
      <c r="S34" s="21"/>
      <c r="T34" s="24"/>
      <c r="U34" s="23"/>
      <c r="V34" s="24"/>
      <c r="W34" s="24"/>
      <c r="X34" s="21"/>
      <c r="Y34" s="24"/>
      <c r="Z34" s="23"/>
      <c r="AA34" s="24"/>
      <c r="AB34" s="24"/>
      <c r="AC34" s="21"/>
      <c r="AD34" s="24"/>
      <c r="AE34" s="23"/>
      <c r="AF34" s="24"/>
      <c r="AG34" s="24"/>
      <c r="AH34" s="21"/>
      <c r="AI34" s="24"/>
      <c r="AJ34" s="104">
        <v>200</v>
      </c>
      <c r="AK34" s="24">
        <v>33.630000000000003</v>
      </c>
      <c r="AL34" s="24">
        <f t="shared" si="1"/>
        <v>6726.0000000000009</v>
      </c>
      <c r="AM34" s="21"/>
      <c r="AN34" s="24"/>
      <c r="AO34" s="23"/>
      <c r="AP34" s="24"/>
      <c r="AQ34" s="24"/>
      <c r="AR34" s="21"/>
      <c r="AS34" s="24"/>
      <c r="AT34" s="23"/>
      <c r="AU34" s="24"/>
      <c r="AV34" s="24"/>
      <c r="AW34" s="21"/>
      <c r="AX34" s="24"/>
      <c r="AY34" s="23"/>
      <c r="AZ34" s="24"/>
      <c r="BA34" s="24"/>
      <c r="BB34" s="21"/>
      <c r="BC34" s="23" t="s">
        <v>26</v>
      </c>
      <c r="BD34" s="23">
        <v>50</v>
      </c>
      <c r="BE34" s="24">
        <v>610.54999999999995</v>
      </c>
      <c r="BF34" s="24">
        <f t="shared" si="4"/>
        <v>30527.499999999996</v>
      </c>
      <c r="BG34" s="21"/>
      <c r="BH34" s="24"/>
      <c r="BI34" s="23"/>
      <c r="BJ34" s="24"/>
      <c r="BK34" s="24"/>
      <c r="BL34" s="21"/>
      <c r="BM34" s="24"/>
      <c r="BN34" s="23"/>
      <c r="BO34" s="24"/>
      <c r="BP34" s="24"/>
      <c r="BQ34" s="21"/>
      <c r="BR34" s="24"/>
      <c r="BS34" s="23"/>
      <c r="BT34" s="24"/>
      <c r="BU34" s="24"/>
      <c r="BV34" s="21"/>
      <c r="BW34" s="24"/>
      <c r="BX34" s="23"/>
      <c r="BY34" s="24"/>
      <c r="BZ34" s="24"/>
      <c r="CA34" s="21"/>
      <c r="CB34" s="24"/>
      <c r="CC34" s="23"/>
      <c r="CD34" s="24"/>
      <c r="CE34" s="24"/>
      <c r="CF34" s="21"/>
      <c r="CG34" s="24"/>
      <c r="CH34" s="23"/>
      <c r="CI34" s="24"/>
      <c r="CJ34" s="24"/>
      <c r="CK34" s="21"/>
      <c r="CL34" s="24"/>
      <c r="CM34" s="23"/>
      <c r="CN34" s="24"/>
      <c r="CO34" s="24"/>
      <c r="CP34" s="21"/>
      <c r="CQ34" s="104">
        <v>200</v>
      </c>
      <c r="CR34" s="24">
        <v>33.630000000000003</v>
      </c>
      <c r="CS34" s="24">
        <f t="shared" si="12"/>
        <v>37253.5</v>
      </c>
      <c r="CT34" s="25"/>
    </row>
    <row r="35" spans="1:98" ht="22.5" x14ac:dyDescent="0.2">
      <c r="A35" s="61" t="s">
        <v>29</v>
      </c>
      <c r="B35" s="72" t="s">
        <v>495</v>
      </c>
      <c r="C35" s="68" t="s">
        <v>90</v>
      </c>
      <c r="D35" s="21"/>
      <c r="E35" s="22"/>
      <c r="F35" s="22"/>
      <c r="G35" s="24"/>
      <c r="H35" s="24"/>
      <c r="I35" s="21"/>
      <c r="J35" s="22"/>
      <c r="K35" s="22"/>
      <c r="L35" s="24"/>
      <c r="M35" s="24"/>
      <c r="N35" s="21"/>
      <c r="O35" s="24"/>
      <c r="P35" s="23"/>
      <c r="Q35" s="24"/>
      <c r="R35" s="24"/>
      <c r="S35" s="21"/>
      <c r="T35" s="24"/>
      <c r="U35" s="23"/>
      <c r="V35" s="24"/>
      <c r="W35" s="24"/>
      <c r="X35" s="21"/>
      <c r="Y35" s="24"/>
      <c r="Z35" s="23"/>
      <c r="AA35" s="24"/>
      <c r="AB35" s="24"/>
      <c r="AC35" s="21"/>
      <c r="AD35" s="24"/>
      <c r="AE35" s="23"/>
      <c r="AF35" s="24"/>
      <c r="AG35" s="24"/>
      <c r="AH35" s="21"/>
      <c r="AI35" s="24"/>
      <c r="AJ35" s="104">
        <v>200</v>
      </c>
      <c r="AK35" s="24">
        <v>35.31</v>
      </c>
      <c r="AL35" s="24">
        <f t="shared" si="1"/>
        <v>7062</v>
      </c>
      <c r="AM35" s="21"/>
      <c r="AN35" s="24"/>
      <c r="AO35" s="23"/>
      <c r="AP35" s="24"/>
      <c r="AQ35" s="24"/>
      <c r="AR35" s="21"/>
      <c r="AS35" s="24"/>
      <c r="AT35" s="23"/>
      <c r="AU35" s="24"/>
      <c r="AV35" s="24"/>
      <c r="AW35" s="21"/>
      <c r="AX35" s="24"/>
      <c r="AY35" s="23"/>
      <c r="AZ35" s="24"/>
      <c r="BA35" s="24"/>
      <c r="BB35" s="21"/>
      <c r="BC35" s="23" t="s">
        <v>26</v>
      </c>
      <c r="BD35" s="23">
        <v>30</v>
      </c>
      <c r="BE35" s="24">
        <v>126.16</v>
      </c>
      <c r="BF35" s="24">
        <f t="shared" si="4"/>
        <v>3784.7999999999997</v>
      </c>
      <c r="BG35" s="21"/>
      <c r="BH35" s="24"/>
      <c r="BI35" s="23"/>
      <c r="BJ35" s="24"/>
      <c r="BK35" s="24"/>
      <c r="BL35" s="21"/>
      <c r="BM35" s="24"/>
      <c r="BN35" s="23"/>
      <c r="BO35" s="24"/>
      <c r="BP35" s="24"/>
      <c r="BQ35" s="21"/>
      <c r="BR35" s="24"/>
      <c r="BS35" s="23"/>
      <c r="BT35" s="24"/>
      <c r="BU35" s="24"/>
      <c r="BV35" s="21"/>
      <c r="BW35" s="24"/>
      <c r="BX35" s="23"/>
      <c r="BY35" s="24"/>
      <c r="BZ35" s="24"/>
      <c r="CA35" s="21"/>
      <c r="CB35" s="24"/>
      <c r="CC35" s="23"/>
      <c r="CD35" s="24"/>
      <c r="CE35" s="24"/>
      <c r="CF35" s="21"/>
      <c r="CG35" s="24"/>
      <c r="CH35" s="23"/>
      <c r="CI35" s="24"/>
      <c r="CJ35" s="24"/>
      <c r="CK35" s="21"/>
      <c r="CL35" s="24"/>
      <c r="CM35" s="23"/>
      <c r="CN35" s="24"/>
      <c r="CO35" s="24"/>
      <c r="CP35" s="21"/>
      <c r="CQ35" s="104">
        <v>200</v>
      </c>
      <c r="CR35" s="24">
        <v>35.31</v>
      </c>
      <c r="CS35" s="24">
        <f t="shared" si="12"/>
        <v>10846.8</v>
      </c>
      <c r="CT35" s="25"/>
    </row>
    <row r="36" spans="1:98" ht="12.75" x14ac:dyDescent="0.2">
      <c r="A36" s="61" t="s">
        <v>29</v>
      </c>
      <c r="B36" s="72" t="s">
        <v>496</v>
      </c>
      <c r="C36" s="68" t="s">
        <v>90</v>
      </c>
      <c r="D36" s="21"/>
      <c r="E36" s="22"/>
      <c r="F36" s="22"/>
      <c r="G36" s="24"/>
      <c r="H36" s="24"/>
      <c r="I36" s="21"/>
      <c r="J36" s="22"/>
      <c r="K36" s="22"/>
      <c r="L36" s="24"/>
      <c r="M36" s="24"/>
      <c r="N36" s="21"/>
      <c r="O36" s="24"/>
      <c r="P36" s="23"/>
      <c r="Q36" s="24"/>
      <c r="R36" s="24"/>
      <c r="S36" s="21"/>
      <c r="T36" s="24"/>
      <c r="U36" s="23"/>
      <c r="V36" s="24"/>
      <c r="W36" s="24"/>
      <c r="X36" s="21"/>
      <c r="Y36" s="24"/>
      <c r="Z36" s="23"/>
      <c r="AA36" s="24"/>
      <c r="AB36" s="24"/>
      <c r="AC36" s="21"/>
      <c r="AD36" s="24"/>
      <c r="AE36" s="23"/>
      <c r="AF36" s="24"/>
      <c r="AG36" s="24"/>
      <c r="AH36" s="21"/>
      <c r="AI36" s="24"/>
      <c r="AJ36" s="104">
        <v>200</v>
      </c>
      <c r="AK36" s="24">
        <v>11.59</v>
      </c>
      <c r="AL36" s="24">
        <f t="shared" si="1"/>
        <v>2318</v>
      </c>
      <c r="AM36" s="21"/>
      <c r="AN36" s="24"/>
      <c r="AO36" s="23"/>
      <c r="AP36" s="24"/>
      <c r="AQ36" s="24"/>
      <c r="AR36" s="21"/>
      <c r="AS36" s="24"/>
      <c r="AT36" s="23"/>
      <c r="AU36" s="24"/>
      <c r="AV36" s="24"/>
      <c r="AW36" s="21"/>
      <c r="AX36" s="24"/>
      <c r="AY36" s="23"/>
      <c r="AZ36" s="24"/>
      <c r="BA36" s="24"/>
      <c r="BB36" s="21"/>
      <c r="BC36" s="23" t="s">
        <v>26</v>
      </c>
      <c r="BD36" s="23">
        <v>30</v>
      </c>
      <c r="BE36" s="24">
        <v>323.73</v>
      </c>
      <c r="BF36" s="24">
        <f t="shared" si="4"/>
        <v>9711.9000000000015</v>
      </c>
      <c r="BG36" s="21"/>
      <c r="BH36" s="24"/>
      <c r="BI36" s="23"/>
      <c r="BJ36" s="24"/>
      <c r="BK36" s="24"/>
      <c r="BL36" s="21"/>
      <c r="BM36" s="24"/>
      <c r="BN36" s="23"/>
      <c r="BO36" s="24"/>
      <c r="BP36" s="24"/>
      <c r="BQ36" s="21"/>
      <c r="BR36" s="24"/>
      <c r="BS36" s="23"/>
      <c r="BT36" s="24"/>
      <c r="BU36" s="24"/>
      <c r="BV36" s="21"/>
      <c r="BW36" s="24"/>
      <c r="BX36" s="23"/>
      <c r="BY36" s="24"/>
      <c r="BZ36" s="24"/>
      <c r="CA36" s="21"/>
      <c r="CB36" s="24"/>
      <c r="CC36" s="23"/>
      <c r="CD36" s="24"/>
      <c r="CE36" s="24"/>
      <c r="CF36" s="21"/>
      <c r="CG36" s="24"/>
      <c r="CH36" s="23"/>
      <c r="CI36" s="24"/>
      <c r="CJ36" s="24"/>
      <c r="CK36" s="21"/>
      <c r="CL36" s="24"/>
      <c r="CM36" s="23"/>
      <c r="CN36" s="24"/>
      <c r="CO36" s="24"/>
      <c r="CP36" s="21"/>
      <c r="CQ36" s="104">
        <v>200</v>
      </c>
      <c r="CR36" s="24">
        <v>11.59</v>
      </c>
      <c r="CS36" s="24">
        <f t="shared" si="12"/>
        <v>12029.900000000001</v>
      </c>
      <c r="CT36" s="25"/>
    </row>
    <row r="37" spans="1:98" ht="12.75" x14ac:dyDescent="0.2">
      <c r="A37" s="61" t="s">
        <v>29</v>
      </c>
      <c r="B37" s="72" t="s">
        <v>497</v>
      </c>
      <c r="C37" s="68" t="s">
        <v>90</v>
      </c>
      <c r="D37" s="21"/>
      <c r="E37" s="22"/>
      <c r="F37" s="22"/>
      <c r="G37" s="24"/>
      <c r="H37" s="24"/>
      <c r="I37" s="21"/>
      <c r="J37" s="22"/>
      <c r="K37" s="22"/>
      <c r="L37" s="24"/>
      <c r="M37" s="24"/>
      <c r="N37" s="21"/>
      <c r="O37" s="24"/>
      <c r="P37" s="23"/>
      <c r="Q37" s="24"/>
      <c r="R37" s="24"/>
      <c r="S37" s="21"/>
      <c r="T37" s="24"/>
      <c r="U37" s="23"/>
      <c r="V37" s="24"/>
      <c r="W37" s="24"/>
      <c r="X37" s="21"/>
      <c r="Y37" s="24"/>
      <c r="Z37" s="23"/>
      <c r="AA37" s="24"/>
      <c r="AB37" s="24"/>
      <c r="AC37" s="21"/>
      <c r="AD37" s="24"/>
      <c r="AE37" s="23"/>
      <c r="AF37" s="24"/>
      <c r="AG37" s="24"/>
      <c r="AH37" s="21"/>
      <c r="AI37" s="24"/>
      <c r="AJ37" s="104">
        <v>200</v>
      </c>
      <c r="AK37" s="24">
        <v>15.03</v>
      </c>
      <c r="AL37" s="24">
        <f t="shared" si="1"/>
        <v>3006</v>
      </c>
      <c r="AM37" s="21"/>
      <c r="AN37" s="24"/>
      <c r="AO37" s="23"/>
      <c r="AP37" s="24"/>
      <c r="AQ37" s="24"/>
      <c r="AR37" s="21"/>
      <c r="AS37" s="24"/>
      <c r="AT37" s="23"/>
      <c r="AU37" s="24"/>
      <c r="AV37" s="24"/>
      <c r="AW37" s="21"/>
      <c r="AX37" s="24"/>
      <c r="AY37" s="23"/>
      <c r="AZ37" s="24"/>
      <c r="BA37" s="24"/>
      <c r="BB37" s="21"/>
      <c r="BC37" s="23" t="s">
        <v>26</v>
      </c>
      <c r="BD37" s="23">
        <v>30</v>
      </c>
      <c r="BE37" s="24">
        <v>189.56</v>
      </c>
      <c r="BF37" s="24">
        <f t="shared" si="4"/>
        <v>5686.8</v>
      </c>
      <c r="BG37" s="21"/>
      <c r="BH37" s="24"/>
      <c r="BI37" s="23"/>
      <c r="BJ37" s="24"/>
      <c r="BK37" s="24"/>
      <c r="BL37" s="21"/>
      <c r="BM37" s="24"/>
      <c r="BN37" s="23"/>
      <c r="BO37" s="24"/>
      <c r="BP37" s="24"/>
      <c r="BQ37" s="21"/>
      <c r="BR37" s="24"/>
      <c r="BS37" s="23"/>
      <c r="BT37" s="24"/>
      <c r="BU37" s="24"/>
      <c r="BV37" s="21"/>
      <c r="BW37" s="24"/>
      <c r="BX37" s="23"/>
      <c r="BY37" s="24"/>
      <c r="BZ37" s="24"/>
      <c r="CA37" s="21"/>
      <c r="CB37" s="24"/>
      <c r="CC37" s="23"/>
      <c r="CD37" s="24"/>
      <c r="CE37" s="24"/>
      <c r="CF37" s="21"/>
      <c r="CG37" s="24"/>
      <c r="CH37" s="23"/>
      <c r="CI37" s="24"/>
      <c r="CJ37" s="24"/>
      <c r="CK37" s="21"/>
      <c r="CL37" s="24"/>
      <c r="CM37" s="23"/>
      <c r="CN37" s="24"/>
      <c r="CO37" s="24"/>
      <c r="CP37" s="21"/>
      <c r="CQ37" s="104">
        <v>200</v>
      </c>
      <c r="CR37" s="24">
        <v>15.03</v>
      </c>
      <c r="CS37" s="24">
        <f t="shared" si="12"/>
        <v>8692.7999999999993</v>
      </c>
      <c r="CT37" s="25"/>
    </row>
    <row r="38" spans="1:98" ht="12.75" x14ac:dyDescent="0.2">
      <c r="A38" s="61" t="s">
        <v>29</v>
      </c>
      <c r="B38" s="72" t="s">
        <v>498</v>
      </c>
      <c r="C38" s="68" t="s">
        <v>90</v>
      </c>
      <c r="D38" s="21"/>
      <c r="E38" s="22"/>
      <c r="F38" s="22"/>
      <c r="G38" s="24"/>
      <c r="H38" s="24"/>
      <c r="I38" s="21"/>
      <c r="J38" s="22"/>
      <c r="K38" s="22"/>
      <c r="L38" s="24"/>
      <c r="M38" s="24"/>
      <c r="N38" s="21"/>
      <c r="O38" s="24"/>
      <c r="P38" s="23"/>
      <c r="Q38" s="24"/>
      <c r="R38" s="24"/>
      <c r="S38" s="21"/>
      <c r="T38" s="24"/>
      <c r="U38" s="23"/>
      <c r="V38" s="24"/>
      <c r="W38" s="24"/>
      <c r="X38" s="21"/>
      <c r="Y38" s="24"/>
      <c r="Z38" s="23"/>
      <c r="AA38" s="24"/>
      <c r="AB38" s="24"/>
      <c r="AC38" s="21"/>
      <c r="AD38" s="24"/>
      <c r="AE38" s="23"/>
      <c r="AF38" s="24"/>
      <c r="AG38" s="24"/>
      <c r="AH38" s="21"/>
      <c r="AI38" s="24"/>
      <c r="AJ38" s="104">
        <v>200</v>
      </c>
      <c r="AK38" s="24">
        <v>22.75</v>
      </c>
      <c r="AL38" s="24">
        <f t="shared" si="1"/>
        <v>4550</v>
      </c>
      <c r="AM38" s="21"/>
      <c r="AN38" s="24"/>
      <c r="AO38" s="23"/>
      <c r="AP38" s="24"/>
      <c r="AQ38" s="24"/>
      <c r="AR38" s="21"/>
      <c r="AS38" s="24"/>
      <c r="AT38" s="23"/>
      <c r="AU38" s="24"/>
      <c r="AV38" s="24"/>
      <c r="AW38" s="21"/>
      <c r="AX38" s="24"/>
      <c r="AY38" s="23"/>
      <c r="AZ38" s="24"/>
      <c r="BA38" s="24"/>
      <c r="BB38" s="21"/>
      <c r="BC38" s="23" t="s">
        <v>26</v>
      </c>
      <c r="BD38" s="23">
        <v>100</v>
      </c>
      <c r="BE38" s="24">
        <v>21.93</v>
      </c>
      <c r="BF38" s="24">
        <f t="shared" si="4"/>
        <v>2193</v>
      </c>
      <c r="BG38" s="21"/>
      <c r="BH38" s="24"/>
      <c r="BI38" s="23"/>
      <c r="BJ38" s="24"/>
      <c r="BK38" s="24"/>
      <c r="BL38" s="21"/>
      <c r="BM38" s="24"/>
      <c r="BN38" s="23"/>
      <c r="BO38" s="24"/>
      <c r="BP38" s="24"/>
      <c r="BQ38" s="21"/>
      <c r="BR38" s="24"/>
      <c r="BS38" s="23"/>
      <c r="BT38" s="24"/>
      <c r="BU38" s="24"/>
      <c r="BV38" s="21"/>
      <c r="BW38" s="24"/>
      <c r="BX38" s="23"/>
      <c r="BY38" s="24"/>
      <c r="BZ38" s="24"/>
      <c r="CA38" s="21"/>
      <c r="CB38" s="24"/>
      <c r="CC38" s="23"/>
      <c r="CD38" s="24"/>
      <c r="CE38" s="24"/>
      <c r="CF38" s="21"/>
      <c r="CG38" s="24"/>
      <c r="CH38" s="23"/>
      <c r="CI38" s="24"/>
      <c r="CJ38" s="24"/>
      <c r="CK38" s="21"/>
      <c r="CL38" s="24"/>
      <c r="CM38" s="23"/>
      <c r="CN38" s="24"/>
      <c r="CO38" s="24"/>
      <c r="CP38" s="21"/>
      <c r="CQ38" s="104">
        <v>200</v>
      </c>
      <c r="CR38" s="24">
        <v>22.75</v>
      </c>
      <c r="CS38" s="24">
        <f t="shared" si="12"/>
        <v>6743</v>
      </c>
      <c r="CT38" s="25"/>
    </row>
    <row r="39" spans="1:98" ht="16.5" customHeight="1" x14ac:dyDescent="0.2">
      <c r="A39" s="61" t="s">
        <v>29</v>
      </c>
      <c r="B39" s="69" t="s">
        <v>499</v>
      </c>
      <c r="C39" s="68" t="s">
        <v>90</v>
      </c>
      <c r="D39" s="21"/>
      <c r="E39" s="22"/>
      <c r="F39" s="22"/>
      <c r="G39" s="24"/>
      <c r="H39" s="24"/>
      <c r="I39" s="21"/>
      <c r="J39" s="22"/>
      <c r="K39" s="22"/>
      <c r="L39" s="24"/>
      <c r="M39" s="24"/>
      <c r="N39" s="21"/>
      <c r="O39" s="24"/>
      <c r="P39" s="23"/>
      <c r="Q39" s="24"/>
      <c r="R39" s="24"/>
      <c r="S39" s="21"/>
      <c r="T39" s="24"/>
      <c r="U39" s="23"/>
      <c r="V39" s="24"/>
      <c r="W39" s="24"/>
      <c r="X39" s="21"/>
      <c r="Y39" s="24"/>
      <c r="Z39" s="23"/>
      <c r="AA39" s="24"/>
      <c r="AB39" s="24"/>
      <c r="AC39" s="21"/>
      <c r="AD39" s="24"/>
      <c r="AE39" s="23"/>
      <c r="AF39" s="24"/>
      <c r="AG39" s="24"/>
      <c r="AH39" s="21"/>
      <c r="AI39" s="24"/>
      <c r="AJ39" s="104">
        <v>200</v>
      </c>
      <c r="AK39" s="24">
        <v>33.090000000000003</v>
      </c>
      <c r="AL39" s="24">
        <f t="shared" si="1"/>
        <v>6618.0000000000009</v>
      </c>
      <c r="AM39" s="21"/>
      <c r="AN39" s="24"/>
      <c r="AO39" s="23"/>
      <c r="AP39" s="24"/>
      <c r="AQ39" s="24"/>
      <c r="AR39" s="21"/>
      <c r="AS39" s="24"/>
      <c r="AT39" s="23"/>
      <c r="AU39" s="24"/>
      <c r="AV39" s="24"/>
      <c r="AW39" s="21"/>
      <c r="AX39" s="24"/>
      <c r="AY39" s="23"/>
      <c r="AZ39" s="24"/>
      <c r="BA39" s="24"/>
      <c r="BB39" s="21"/>
      <c r="BC39" s="23" t="s">
        <v>26</v>
      </c>
      <c r="BD39" s="23">
        <v>100</v>
      </c>
      <c r="BE39" s="24">
        <v>10.64</v>
      </c>
      <c r="BF39" s="24">
        <f t="shared" si="4"/>
        <v>1064</v>
      </c>
      <c r="BG39" s="21"/>
      <c r="BH39" s="24"/>
      <c r="BI39" s="23"/>
      <c r="BJ39" s="24"/>
      <c r="BK39" s="24"/>
      <c r="BL39" s="21"/>
      <c r="BM39" s="24"/>
      <c r="BN39" s="23"/>
      <c r="BO39" s="24"/>
      <c r="BP39" s="24"/>
      <c r="BQ39" s="21"/>
      <c r="BR39" s="24"/>
      <c r="BS39" s="23"/>
      <c r="BT39" s="24"/>
      <c r="BU39" s="24"/>
      <c r="BV39" s="21"/>
      <c r="BW39" s="24"/>
      <c r="BX39" s="23"/>
      <c r="BY39" s="24"/>
      <c r="BZ39" s="24"/>
      <c r="CA39" s="21"/>
      <c r="CB39" s="24"/>
      <c r="CC39" s="23"/>
      <c r="CD39" s="24"/>
      <c r="CE39" s="24"/>
      <c r="CF39" s="21"/>
      <c r="CG39" s="24"/>
      <c r="CH39" s="23"/>
      <c r="CI39" s="24"/>
      <c r="CJ39" s="24"/>
      <c r="CK39" s="21"/>
      <c r="CL39" s="24"/>
      <c r="CM39" s="23"/>
      <c r="CN39" s="24"/>
      <c r="CO39" s="24"/>
      <c r="CP39" s="21"/>
      <c r="CQ39" s="104">
        <v>200</v>
      </c>
      <c r="CR39" s="24">
        <v>33.090000000000003</v>
      </c>
      <c r="CS39" s="24">
        <f t="shared" si="12"/>
        <v>7682.0000000000009</v>
      </c>
      <c r="CT39" s="25"/>
    </row>
    <row r="40" spans="1:98" ht="12.75" x14ac:dyDescent="0.2">
      <c r="A40" s="61" t="s">
        <v>29</v>
      </c>
      <c r="B40" s="103" t="s">
        <v>500</v>
      </c>
      <c r="C40" s="68" t="s">
        <v>90</v>
      </c>
      <c r="D40" s="21"/>
      <c r="E40" s="22"/>
      <c r="F40" s="22"/>
      <c r="G40" s="24"/>
      <c r="H40" s="24"/>
      <c r="I40" s="21"/>
      <c r="J40" s="22"/>
      <c r="K40" s="22"/>
      <c r="L40" s="24"/>
      <c r="M40" s="24"/>
      <c r="N40" s="21"/>
      <c r="O40" s="24"/>
      <c r="P40" s="23"/>
      <c r="Q40" s="24"/>
      <c r="R40" s="24"/>
      <c r="S40" s="21"/>
      <c r="T40" s="24"/>
      <c r="U40" s="23"/>
      <c r="V40" s="24"/>
      <c r="W40" s="24"/>
      <c r="X40" s="21"/>
      <c r="Y40" s="24"/>
      <c r="Z40" s="23"/>
      <c r="AA40" s="24"/>
      <c r="AB40" s="24"/>
      <c r="AC40" s="21"/>
      <c r="AD40" s="24"/>
      <c r="AE40" s="23"/>
      <c r="AF40" s="24"/>
      <c r="AG40" s="24"/>
      <c r="AH40" s="21"/>
      <c r="AI40" s="24"/>
      <c r="AJ40" s="104">
        <v>200</v>
      </c>
      <c r="AK40" s="24">
        <v>45.72</v>
      </c>
      <c r="AL40" s="24">
        <f t="shared" si="1"/>
        <v>9144</v>
      </c>
      <c r="AM40" s="21"/>
      <c r="AN40" s="24"/>
      <c r="AO40" s="23"/>
      <c r="AP40" s="24"/>
      <c r="AQ40" s="24"/>
      <c r="AR40" s="21"/>
      <c r="AS40" s="24"/>
      <c r="AT40" s="23"/>
      <c r="AU40" s="24"/>
      <c r="AV40" s="24"/>
      <c r="AW40" s="21"/>
      <c r="AX40" s="24"/>
      <c r="AY40" s="23"/>
      <c r="AZ40" s="24"/>
      <c r="BA40" s="24"/>
      <c r="BB40" s="21"/>
      <c r="BC40" s="23" t="s">
        <v>26</v>
      </c>
      <c r="BD40" s="23">
        <v>20</v>
      </c>
      <c r="BE40" s="24">
        <v>134.56</v>
      </c>
      <c r="BF40" s="24">
        <f t="shared" si="4"/>
        <v>2691.2</v>
      </c>
      <c r="BG40" s="21"/>
      <c r="BH40" s="24"/>
      <c r="BI40" s="23"/>
      <c r="BJ40" s="24"/>
      <c r="BK40" s="24"/>
      <c r="BL40" s="21"/>
      <c r="BM40" s="24"/>
      <c r="BN40" s="23"/>
      <c r="BO40" s="24"/>
      <c r="BP40" s="24"/>
      <c r="BQ40" s="21"/>
      <c r="BR40" s="24"/>
      <c r="BS40" s="23"/>
      <c r="BT40" s="24"/>
      <c r="BU40" s="24"/>
      <c r="BV40" s="21"/>
      <c r="BW40" s="24"/>
      <c r="BX40" s="23"/>
      <c r="BY40" s="24"/>
      <c r="BZ40" s="24"/>
      <c r="CA40" s="21"/>
      <c r="CB40" s="24"/>
      <c r="CC40" s="23"/>
      <c r="CD40" s="24"/>
      <c r="CE40" s="24"/>
      <c r="CF40" s="21"/>
      <c r="CG40" s="24"/>
      <c r="CH40" s="23"/>
      <c r="CI40" s="24"/>
      <c r="CJ40" s="24"/>
      <c r="CK40" s="21"/>
      <c r="CL40" s="24"/>
      <c r="CM40" s="23"/>
      <c r="CN40" s="24"/>
      <c r="CO40" s="24"/>
      <c r="CP40" s="21"/>
      <c r="CQ40" s="104">
        <v>200</v>
      </c>
      <c r="CR40" s="24">
        <v>45.72</v>
      </c>
      <c r="CS40" s="24">
        <f t="shared" si="12"/>
        <v>11835.2</v>
      </c>
      <c r="CT40" s="25"/>
    </row>
    <row r="41" spans="1:98" ht="12.75" x14ac:dyDescent="0.2">
      <c r="A41" s="61" t="s">
        <v>29</v>
      </c>
      <c r="B41" s="65" t="s">
        <v>501</v>
      </c>
      <c r="C41" s="68" t="s">
        <v>90</v>
      </c>
      <c r="D41" s="21"/>
      <c r="E41" s="22"/>
      <c r="F41" s="22"/>
      <c r="G41" s="24"/>
      <c r="H41" s="24"/>
      <c r="I41" s="21"/>
      <c r="J41" s="22"/>
      <c r="K41" s="22"/>
      <c r="L41" s="24"/>
      <c r="M41" s="24"/>
      <c r="N41" s="21"/>
      <c r="O41" s="24"/>
      <c r="P41" s="23"/>
      <c r="Q41" s="24"/>
      <c r="R41" s="24"/>
      <c r="S41" s="21"/>
      <c r="T41" s="24"/>
      <c r="U41" s="23"/>
      <c r="V41" s="24"/>
      <c r="W41" s="24"/>
      <c r="X41" s="21"/>
      <c r="Y41" s="24"/>
      <c r="Z41" s="23"/>
      <c r="AA41" s="24"/>
      <c r="AB41" s="24"/>
      <c r="AC41" s="21"/>
      <c r="AD41" s="24"/>
      <c r="AE41" s="23"/>
      <c r="AF41" s="24"/>
      <c r="AG41" s="24"/>
      <c r="AH41" s="21"/>
      <c r="AI41" s="24"/>
      <c r="AJ41" s="104">
        <v>200</v>
      </c>
      <c r="AK41" s="24">
        <v>27.13</v>
      </c>
      <c r="AL41" s="24">
        <f t="shared" si="1"/>
        <v>5426</v>
      </c>
      <c r="AM41" s="21"/>
      <c r="AN41" s="24"/>
      <c r="AO41" s="23"/>
      <c r="AP41" s="24"/>
      <c r="AQ41" s="24"/>
      <c r="AR41" s="21"/>
      <c r="AS41" s="24"/>
      <c r="AT41" s="23"/>
      <c r="AU41" s="24"/>
      <c r="AV41" s="24"/>
      <c r="AW41" s="21"/>
      <c r="AX41" s="24"/>
      <c r="AY41" s="23"/>
      <c r="AZ41" s="24"/>
      <c r="BA41" s="24"/>
      <c r="BB41" s="21"/>
      <c r="BC41" s="23" t="s">
        <v>26</v>
      </c>
      <c r="BD41" s="23">
        <v>10</v>
      </c>
      <c r="BE41" s="24">
        <v>64.88</v>
      </c>
      <c r="BF41" s="24">
        <f t="shared" si="4"/>
        <v>648.79999999999995</v>
      </c>
      <c r="BG41" s="21"/>
      <c r="BH41" s="24"/>
      <c r="BI41" s="23"/>
      <c r="BJ41" s="24"/>
      <c r="BK41" s="24"/>
      <c r="BL41" s="21"/>
      <c r="BM41" s="24"/>
      <c r="BN41" s="23"/>
      <c r="BO41" s="24"/>
      <c r="BP41" s="24"/>
      <c r="BQ41" s="21"/>
      <c r="BR41" s="24"/>
      <c r="BS41" s="23"/>
      <c r="BT41" s="24"/>
      <c r="BU41" s="24"/>
      <c r="BV41" s="21"/>
      <c r="BW41" s="24"/>
      <c r="BX41" s="23"/>
      <c r="BY41" s="24"/>
      <c r="BZ41" s="24"/>
      <c r="CA41" s="21"/>
      <c r="CB41" s="24"/>
      <c r="CC41" s="23"/>
      <c r="CD41" s="24"/>
      <c r="CE41" s="24"/>
      <c r="CF41" s="21"/>
      <c r="CG41" s="24"/>
      <c r="CH41" s="23"/>
      <c r="CI41" s="24"/>
      <c r="CJ41" s="24"/>
      <c r="CK41" s="21"/>
      <c r="CL41" s="24"/>
      <c r="CM41" s="23"/>
      <c r="CN41" s="24"/>
      <c r="CO41" s="24"/>
      <c r="CP41" s="21"/>
      <c r="CQ41" s="104">
        <v>200</v>
      </c>
      <c r="CR41" s="24">
        <v>27.13</v>
      </c>
      <c r="CS41" s="24">
        <f t="shared" si="12"/>
        <v>6074.8</v>
      </c>
      <c r="CT41" s="25"/>
    </row>
    <row r="42" spans="1:98" ht="12.75" x14ac:dyDescent="0.2">
      <c r="A42" s="61" t="s">
        <v>29</v>
      </c>
      <c r="B42" s="72" t="s">
        <v>502</v>
      </c>
      <c r="C42" s="68" t="s">
        <v>90</v>
      </c>
      <c r="D42" s="21"/>
      <c r="E42" s="22"/>
      <c r="F42" s="22"/>
      <c r="G42" s="24"/>
      <c r="H42" s="24"/>
      <c r="I42" s="21"/>
      <c r="J42" s="22"/>
      <c r="K42" s="22"/>
      <c r="L42" s="24"/>
      <c r="M42" s="24"/>
      <c r="N42" s="21"/>
      <c r="O42" s="24"/>
      <c r="P42" s="23"/>
      <c r="Q42" s="24"/>
      <c r="R42" s="24"/>
      <c r="S42" s="21"/>
      <c r="T42" s="24"/>
      <c r="U42" s="23"/>
      <c r="V42" s="24"/>
      <c r="W42" s="24"/>
      <c r="X42" s="21"/>
      <c r="Y42" s="24"/>
      <c r="Z42" s="23"/>
      <c r="AA42" s="24"/>
      <c r="AB42" s="24"/>
      <c r="AC42" s="21"/>
      <c r="AD42" s="24"/>
      <c r="AE42" s="23"/>
      <c r="AF42" s="24"/>
      <c r="AG42" s="24"/>
      <c r="AH42" s="21"/>
      <c r="AI42" s="24"/>
      <c r="AJ42" s="104">
        <v>200</v>
      </c>
      <c r="AK42" s="24">
        <v>40</v>
      </c>
      <c r="AL42" s="24">
        <f t="shared" si="1"/>
        <v>8000</v>
      </c>
      <c r="AM42" s="21"/>
      <c r="AN42" s="24"/>
      <c r="AO42" s="23"/>
      <c r="AP42" s="24"/>
      <c r="AQ42" s="24"/>
      <c r="AR42" s="21"/>
      <c r="AS42" s="24"/>
      <c r="AT42" s="23"/>
      <c r="AU42" s="24"/>
      <c r="AV42" s="24"/>
      <c r="AW42" s="21"/>
      <c r="AX42" s="24"/>
      <c r="AY42" s="23"/>
      <c r="AZ42" s="24"/>
      <c r="BA42" s="24"/>
      <c r="BB42" s="21"/>
      <c r="BC42" s="23" t="s">
        <v>26</v>
      </c>
      <c r="BD42" s="23">
        <v>50</v>
      </c>
      <c r="BE42" s="24">
        <v>13.77</v>
      </c>
      <c r="BF42" s="24">
        <f t="shared" si="4"/>
        <v>688.5</v>
      </c>
      <c r="BG42" s="21"/>
      <c r="BH42" s="24"/>
      <c r="BI42" s="23"/>
      <c r="BJ42" s="24"/>
      <c r="BK42" s="24"/>
      <c r="BL42" s="21"/>
      <c r="BM42" s="24"/>
      <c r="BN42" s="23"/>
      <c r="BO42" s="24"/>
      <c r="BP42" s="24"/>
      <c r="BQ42" s="21"/>
      <c r="BR42" s="24"/>
      <c r="BS42" s="23"/>
      <c r="BT42" s="24"/>
      <c r="BU42" s="24"/>
      <c r="BV42" s="21"/>
      <c r="BW42" s="24"/>
      <c r="BX42" s="23"/>
      <c r="BY42" s="24"/>
      <c r="BZ42" s="24"/>
      <c r="CA42" s="21"/>
      <c r="CB42" s="24"/>
      <c r="CC42" s="23"/>
      <c r="CD42" s="24"/>
      <c r="CE42" s="24"/>
      <c r="CF42" s="21"/>
      <c r="CG42" s="24"/>
      <c r="CH42" s="23"/>
      <c r="CI42" s="24"/>
      <c r="CJ42" s="24"/>
      <c r="CK42" s="21"/>
      <c r="CL42" s="24"/>
      <c r="CM42" s="23"/>
      <c r="CN42" s="24"/>
      <c r="CO42" s="24"/>
      <c r="CP42" s="21"/>
      <c r="CQ42" s="104">
        <v>200</v>
      </c>
      <c r="CR42" s="24">
        <v>40</v>
      </c>
      <c r="CS42" s="24">
        <f t="shared" si="12"/>
        <v>8688.5</v>
      </c>
      <c r="CT42" s="25"/>
    </row>
    <row r="43" spans="1:98" ht="12.75" x14ac:dyDescent="0.2">
      <c r="A43" s="61" t="s">
        <v>29</v>
      </c>
      <c r="B43" s="72" t="s">
        <v>503</v>
      </c>
      <c r="C43" s="68" t="s">
        <v>90</v>
      </c>
      <c r="D43" s="21"/>
      <c r="E43" s="22"/>
      <c r="F43" s="22"/>
      <c r="G43" s="24"/>
      <c r="H43" s="24"/>
      <c r="I43" s="21"/>
      <c r="J43" s="22"/>
      <c r="K43" s="22"/>
      <c r="L43" s="24"/>
      <c r="M43" s="24"/>
      <c r="N43" s="21"/>
      <c r="O43" s="24"/>
      <c r="P43" s="23"/>
      <c r="Q43" s="24"/>
      <c r="R43" s="24"/>
      <c r="S43" s="21"/>
      <c r="T43" s="24"/>
      <c r="U43" s="23"/>
      <c r="V43" s="24"/>
      <c r="W43" s="24"/>
      <c r="X43" s="21"/>
      <c r="Y43" s="24"/>
      <c r="Z43" s="23"/>
      <c r="AA43" s="24"/>
      <c r="AB43" s="24"/>
      <c r="AC43" s="21"/>
      <c r="AD43" s="24"/>
      <c r="AE43" s="23"/>
      <c r="AF43" s="24"/>
      <c r="AG43" s="24"/>
      <c r="AH43" s="21"/>
      <c r="AI43" s="24"/>
      <c r="AJ43" s="104">
        <v>200</v>
      </c>
      <c r="AK43" s="24">
        <v>64.14</v>
      </c>
      <c r="AL43" s="24">
        <f t="shared" si="1"/>
        <v>12828</v>
      </c>
      <c r="AM43" s="21"/>
      <c r="AN43" s="24"/>
      <c r="AO43" s="23"/>
      <c r="AP43" s="24"/>
      <c r="AQ43" s="24"/>
      <c r="AR43" s="21"/>
      <c r="AS43" s="24"/>
      <c r="AT43" s="23"/>
      <c r="AU43" s="24"/>
      <c r="AV43" s="24"/>
      <c r="AW43" s="21"/>
      <c r="AX43" s="24"/>
      <c r="AY43" s="23"/>
      <c r="AZ43" s="24"/>
      <c r="BA43" s="24"/>
      <c r="BB43" s="21"/>
      <c r="BC43" s="23" t="s">
        <v>26</v>
      </c>
      <c r="BD43" s="23">
        <v>10</v>
      </c>
      <c r="BE43" s="24">
        <v>14.01</v>
      </c>
      <c r="BF43" s="24">
        <f t="shared" si="4"/>
        <v>140.1</v>
      </c>
      <c r="BG43" s="21"/>
      <c r="BH43" s="24"/>
      <c r="BI43" s="23"/>
      <c r="BJ43" s="24"/>
      <c r="BK43" s="24"/>
      <c r="BL43" s="21"/>
      <c r="BM43" s="24"/>
      <c r="BN43" s="23"/>
      <c r="BO43" s="24"/>
      <c r="BP43" s="24"/>
      <c r="BQ43" s="21"/>
      <c r="BR43" s="24"/>
      <c r="BS43" s="23"/>
      <c r="BT43" s="24"/>
      <c r="BU43" s="24"/>
      <c r="BV43" s="21"/>
      <c r="BW43" s="24"/>
      <c r="BX43" s="23"/>
      <c r="BY43" s="24"/>
      <c r="BZ43" s="24"/>
      <c r="CA43" s="21"/>
      <c r="CB43" s="24"/>
      <c r="CC43" s="23"/>
      <c r="CD43" s="24"/>
      <c r="CE43" s="24"/>
      <c r="CF43" s="21"/>
      <c r="CG43" s="24"/>
      <c r="CH43" s="23"/>
      <c r="CI43" s="24"/>
      <c r="CJ43" s="24"/>
      <c r="CK43" s="21"/>
      <c r="CL43" s="24"/>
      <c r="CM43" s="23"/>
      <c r="CN43" s="24"/>
      <c r="CO43" s="24"/>
      <c r="CP43" s="21"/>
      <c r="CQ43" s="104">
        <v>200</v>
      </c>
      <c r="CR43" s="24">
        <v>64.14</v>
      </c>
      <c r="CS43" s="24">
        <f t="shared" ref="CS43:CS51" si="13">SUM(CO43+CJ43+CE43+BZ43+BU43+BP43+BK43+BF43+BA43+AV43++AQ43+AL43+AG43+AB43+W43+R43+M43+H43)</f>
        <v>12968.1</v>
      </c>
      <c r="CT43" s="25"/>
    </row>
    <row r="44" spans="1:98" ht="12.75" x14ac:dyDescent="0.2">
      <c r="A44" s="61" t="s">
        <v>29</v>
      </c>
      <c r="B44" s="72" t="s">
        <v>504</v>
      </c>
      <c r="C44" s="68" t="s">
        <v>90</v>
      </c>
      <c r="D44" s="21"/>
      <c r="E44" s="22"/>
      <c r="F44" s="22"/>
      <c r="G44" s="24"/>
      <c r="H44" s="24"/>
      <c r="I44" s="21"/>
      <c r="J44" s="22"/>
      <c r="K44" s="22"/>
      <c r="L44" s="24"/>
      <c r="M44" s="24"/>
      <c r="N44" s="21"/>
      <c r="O44" s="24"/>
      <c r="P44" s="23"/>
      <c r="Q44" s="24"/>
      <c r="R44" s="24"/>
      <c r="S44" s="21"/>
      <c r="T44" s="24"/>
      <c r="U44" s="23"/>
      <c r="V44" s="24"/>
      <c r="W44" s="24"/>
      <c r="X44" s="21"/>
      <c r="Y44" s="24"/>
      <c r="Z44" s="23"/>
      <c r="AA44" s="24"/>
      <c r="AB44" s="24"/>
      <c r="AC44" s="21"/>
      <c r="AD44" s="24"/>
      <c r="AE44" s="23"/>
      <c r="AF44" s="24"/>
      <c r="AG44" s="24"/>
      <c r="AH44" s="21"/>
      <c r="AI44" s="24"/>
      <c r="AJ44" s="104">
        <v>200</v>
      </c>
      <c r="AK44" s="24">
        <v>93.78</v>
      </c>
      <c r="AL44" s="24">
        <f t="shared" si="1"/>
        <v>18756</v>
      </c>
      <c r="AM44" s="21"/>
      <c r="AN44" s="24"/>
      <c r="AO44" s="23"/>
      <c r="AP44" s="24"/>
      <c r="AQ44" s="24"/>
      <c r="AR44" s="21"/>
      <c r="AS44" s="24"/>
      <c r="AT44" s="23"/>
      <c r="AU44" s="24"/>
      <c r="AV44" s="24"/>
      <c r="AW44" s="21"/>
      <c r="AX44" s="24"/>
      <c r="AY44" s="23"/>
      <c r="AZ44" s="24"/>
      <c r="BA44" s="24"/>
      <c r="BB44" s="21"/>
      <c r="BC44" s="23" t="s">
        <v>26</v>
      </c>
      <c r="BD44" s="23">
        <v>10</v>
      </c>
      <c r="BE44" s="24">
        <v>15.65</v>
      </c>
      <c r="BF44" s="24">
        <f t="shared" si="4"/>
        <v>156.5</v>
      </c>
      <c r="BG44" s="21"/>
      <c r="BH44" s="24"/>
      <c r="BI44" s="23"/>
      <c r="BJ44" s="24"/>
      <c r="BK44" s="24"/>
      <c r="BL44" s="21"/>
      <c r="BM44" s="24"/>
      <c r="BN44" s="23"/>
      <c r="BO44" s="24"/>
      <c r="BP44" s="24"/>
      <c r="BQ44" s="21"/>
      <c r="BR44" s="24"/>
      <c r="BS44" s="23"/>
      <c r="BT44" s="24"/>
      <c r="BU44" s="24"/>
      <c r="BV44" s="21"/>
      <c r="BW44" s="24"/>
      <c r="BX44" s="23"/>
      <c r="BY44" s="24"/>
      <c r="BZ44" s="24"/>
      <c r="CA44" s="21"/>
      <c r="CB44" s="24"/>
      <c r="CC44" s="23"/>
      <c r="CD44" s="24"/>
      <c r="CE44" s="24"/>
      <c r="CF44" s="21"/>
      <c r="CG44" s="24"/>
      <c r="CH44" s="23"/>
      <c r="CI44" s="24"/>
      <c r="CJ44" s="24"/>
      <c r="CK44" s="21"/>
      <c r="CL44" s="24"/>
      <c r="CM44" s="23"/>
      <c r="CN44" s="24"/>
      <c r="CO44" s="24"/>
      <c r="CP44" s="21"/>
      <c r="CQ44" s="104">
        <v>200</v>
      </c>
      <c r="CR44" s="24">
        <v>93.78</v>
      </c>
      <c r="CS44" s="24">
        <f t="shared" si="13"/>
        <v>18912.5</v>
      </c>
      <c r="CT44" s="25"/>
    </row>
    <row r="45" spans="1:98" s="51" customFormat="1" ht="12.75" x14ac:dyDescent="0.2">
      <c r="A45" s="61" t="s">
        <v>29</v>
      </c>
      <c r="B45" s="69" t="s">
        <v>505</v>
      </c>
      <c r="C45" s="68" t="s">
        <v>90</v>
      </c>
      <c r="D45" s="21"/>
      <c r="E45" s="22"/>
      <c r="F45" s="22"/>
      <c r="G45" s="24"/>
      <c r="H45" s="24"/>
      <c r="I45" s="21"/>
      <c r="J45" s="22"/>
      <c r="K45" s="22"/>
      <c r="L45" s="24"/>
      <c r="M45" s="24"/>
      <c r="N45" s="21"/>
      <c r="O45" s="24"/>
      <c r="P45" s="23"/>
      <c r="Q45" s="24"/>
      <c r="R45" s="24"/>
      <c r="S45" s="21"/>
      <c r="T45" s="24"/>
      <c r="U45" s="23"/>
      <c r="V45" s="24"/>
      <c r="W45" s="24"/>
      <c r="X45" s="21"/>
      <c r="Y45" s="24"/>
      <c r="Z45" s="23"/>
      <c r="AA45" s="24"/>
      <c r="AB45" s="24"/>
      <c r="AC45" s="21"/>
      <c r="AD45" s="24"/>
      <c r="AE45" s="23"/>
      <c r="AF45" s="24"/>
      <c r="AG45" s="24"/>
      <c r="AH45" s="21"/>
      <c r="AI45" s="24"/>
      <c r="AJ45" s="104">
        <v>200</v>
      </c>
      <c r="AK45" s="24">
        <v>108.47</v>
      </c>
      <c r="AL45" s="24">
        <f t="shared" si="1"/>
        <v>21694</v>
      </c>
      <c r="AM45" s="21"/>
      <c r="AN45" s="24"/>
      <c r="AO45" s="23"/>
      <c r="AP45" s="24"/>
      <c r="AQ45" s="24"/>
      <c r="AR45" s="21"/>
      <c r="AS45" s="24"/>
      <c r="AT45" s="23"/>
      <c r="AU45" s="24"/>
      <c r="AV45" s="24"/>
      <c r="AW45" s="21"/>
      <c r="AX45" s="24"/>
      <c r="AY45" s="23"/>
      <c r="AZ45" s="24"/>
      <c r="BA45" s="24"/>
      <c r="BB45" s="21"/>
      <c r="BC45" s="23"/>
      <c r="BD45" s="23"/>
      <c r="BE45" s="24"/>
      <c r="BF45" s="24"/>
      <c r="BG45" s="21"/>
      <c r="BH45" s="24"/>
      <c r="BI45" s="23"/>
      <c r="BJ45" s="24"/>
      <c r="BK45" s="24"/>
      <c r="BL45" s="21"/>
      <c r="BM45" s="24"/>
      <c r="BN45" s="23"/>
      <c r="BO45" s="24"/>
      <c r="BP45" s="24"/>
      <c r="BQ45" s="21"/>
      <c r="BR45" s="24"/>
      <c r="BS45" s="23"/>
      <c r="BT45" s="24"/>
      <c r="BU45" s="24"/>
      <c r="BV45" s="21"/>
      <c r="BW45" s="24"/>
      <c r="BX45" s="23"/>
      <c r="BY45" s="24"/>
      <c r="BZ45" s="24"/>
      <c r="CA45" s="21"/>
      <c r="CB45" s="24"/>
      <c r="CC45" s="23"/>
      <c r="CD45" s="24"/>
      <c r="CE45" s="24"/>
      <c r="CF45" s="21"/>
      <c r="CG45" s="24"/>
      <c r="CH45" s="23"/>
      <c r="CI45" s="24"/>
      <c r="CJ45" s="24"/>
      <c r="CK45" s="21"/>
      <c r="CL45" s="24"/>
      <c r="CM45" s="23"/>
      <c r="CN45" s="24"/>
      <c r="CO45" s="24"/>
      <c r="CP45" s="21"/>
      <c r="CQ45" s="104">
        <v>200</v>
      </c>
      <c r="CR45" s="24">
        <v>108.47</v>
      </c>
      <c r="CS45" s="24">
        <f t="shared" si="13"/>
        <v>21694</v>
      </c>
      <c r="CT45" s="25"/>
    </row>
    <row r="46" spans="1:98" s="51" customFormat="1" ht="12.75" x14ac:dyDescent="0.2">
      <c r="A46" s="61" t="s">
        <v>29</v>
      </c>
      <c r="B46" s="65" t="s">
        <v>506</v>
      </c>
      <c r="C46" s="68" t="s">
        <v>90</v>
      </c>
      <c r="D46" s="21"/>
      <c r="E46" s="22"/>
      <c r="F46" s="22"/>
      <c r="G46" s="24"/>
      <c r="H46" s="24"/>
      <c r="I46" s="21"/>
      <c r="J46" s="22"/>
      <c r="K46" s="22"/>
      <c r="L46" s="24"/>
      <c r="M46" s="24"/>
      <c r="N46" s="21"/>
      <c r="O46" s="24"/>
      <c r="P46" s="23"/>
      <c r="Q46" s="24"/>
      <c r="R46" s="24"/>
      <c r="S46" s="21"/>
      <c r="T46" s="24"/>
      <c r="U46" s="23"/>
      <c r="V46" s="24"/>
      <c r="W46" s="24"/>
      <c r="X46" s="21"/>
      <c r="Y46" s="24"/>
      <c r="Z46" s="23"/>
      <c r="AA46" s="24"/>
      <c r="AB46" s="24"/>
      <c r="AC46" s="21"/>
      <c r="AD46" s="24"/>
      <c r="AE46" s="23"/>
      <c r="AF46" s="24"/>
      <c r="AG46" s="24"/>
      <c r="AH46" s="21"/>
      <c r="AI46" s="24"/>
      <c r="AJ46" s="104">
        <v>200</v>
      </c>
      <c r="AK46" s="24">
        <v>26.12</v>
      </c>
      <c r="AL46" s="24">
        <f t="shared" si="1"/>
        <v>5224</v>
      </c>
      <c r="AM46" s="21"/>
      <c r="AN46" s="24"/>
      <c r="AO46" s="23"/>
      <c r="AP46" s="24"/>
      <c r="AQ46" s="24"/>
      <c r="AR46" s="21"/>
      <c r="AS46" s="24"/>
      <c r="AT46" s="23"/>
      <c r="AU46" s="24"/>
      <c r="AV46" s="24"/>
      <c r="AW46" s="21"/>
      <c r="AX46" s="24"/>
      <c r="AY46" s="23"/>
      <c r="AZ46" s="24"/>
      <c r="BA46" s="24"/>
      <c r="BB46" s="21"/>
      <c r="BC46" s="23"/>
      <c r="BD46" s="23"/>
      <c r="BE46" s="24"/>
      <c r="BF46" s="24"/>
      <c r="BG46" s="21"/>
      <c r="BH46" s="24"/>
      <c r="BI46" s="23"/>
      <c r="BJ46" s="24"/>
      <c r="BK46" s="24"/>
      <c r="BL46" s="21"/>
      <c r="BM46" s="24"/>
      <c r="BN46" s="23"/>
      <c r="BO46" s="24"/>
      <c r="BP46" s="24"/>
      <c r="BQ46" s="21"/>
      <c r="BR46" s="24"/>
      <c r="BS46" s="23"/>
      <c r="BT46" s="24"/>
      <c r="BU46" s="24"/>
      <c r="BV46" s="21"/>
      <c r="BW46" s="24"/>
      <c r="BX46" s="23"/>
      <c r="BY46" s="24"/>
      <c r="BZ46" s="24"/>
      <c r="CA46" s="21"/>
      <c r="CB46" s="24"/>
      <c r="CC46" s="23"/>
      <c r="CD46" s="24"/>
      <c r="CE46" s="24"/>
      <c r="CF46" s="21"/>
      <c r="CG46" s="24"/>
      <c r="CH46" s="23"/>
      <c r="CI46" s="24"/>
      <c r="CJ46" s="24"/>
      <c r="CK46" s="21"/>
      <c r="CL46" s="24"/>
      <c r="CM46" s="23"/>
      <c r="CN46" s="24"/>
      <c r="CO46" s="24"/>
      <c r="CP46" s="21"/>
      <c r="CQ46" s="104">
        <v>200</v>
      </c>
      <c r="CR46" s="24">
        <v>26.12</v>
      </c>
      <c r="CS46" s="24">
        <f t="shared" si="13"/>
        <v>5224</v>
      </c>
      <c r="CT46" s="25"/>
    </row>
    <row r="47" spans="1:98" ht="16.5" customHeight="1" x14ac:dyDescent="0.2">
      <c r="A47" s="61" t="s">
        <v>29</v>
      </c>
      <c r="B47" s="65" t="s">
        <v>507</v>
      </c>
      <c r="C47" s="68" t="s">
        <v>90</v>
      </c>
      <c r="D47" s="21"/>
      <c r="E47" s="22"/>
      <c r="F47" s="22"/>
      <c r="G47" s="24"/>
      <c r="H47" s="24"/>
      <c r="I47" s="21"/>
      <c r="J47" s="22"/>
      <c r="K47" s="22"/>
      <c r="L47" s="24"/>
      <c r="M47" s="24"/>
      <c r="N47" s="21"/>
      <c r="O47" s="24"/>
      <c r="P47" s="23"/>
      <c r="Q47" s="24"/>
      <c r="R47" s="24"/>
      <c r="S47" s="21"/>
      <c r="T47" s="24"/>
      <c r="U47" s="23"/>
      <c r="V47" s="24"/>
      <c r="W47" s="24"/>
      <c r="X47" s="21"/>
      <c r="Y47" s="24"/>
      <c r="Z47" s="23"/>
      <c r="AA47" s="24"/>
      <c r="AB47" s="24"/>
      <c r="AC47" s="21"/>
      <c r="AD47" s="24"/>
      <c r="AE47" s="23"/>
      <c r="AF47" s="24"/>
      <c r="AG47" s="24"/>
      <c r="AH47" s="21"/>
      <c r="AI47" s="24"/>
      <c r="AJ47" s="104">
        <v>200</v>
      </c>
      <c r="AK47" s="24">
        <v>34.979999999999997</v>
      </c>
      <c r="AL47" s="24">
        <f t="shared" si="1"/>
        <v>6995.9999999999991</v>
      </c>
      <c r="AM47" s="21"/>
      <c r="AN47" s="24"/>
      <c r="AO47" s="23"/>
      <c r="AP47" s="24"/>
      <c r="AQ47" s="24"/>
      <c r="AR47" s="21"/>
      <c r="AS47" s="24"/>
      <c r="AT47" s="23"/>
      <c r="AU47" s="24"/>
      <c r="AV47" s="24"/>
      <c r="AW47" s="21"/>
      <c r="AX47" s="24"/>
      <c r="AY47" s="23"/>
      <c r="AZ47" s="24"/>
      <c r="BA47" s="24"/>
      <c r="BB47" s="21"/>
      <c r="BC47" s="23" t="s">
        <v>26</v>
      </c>
      <c r="BD47" s="23">
        <v>10</v>
      </c>
      <c r="BE47" s="24">
        <v>16.329999999999998</v>
      </c>
      <c r="BF47" s="24">
        <f t="shared" si="4"/>
        <v>163.29999999999998</v>
      </c>
      <c r="BG47" s="21"/>
      <c r="BH47" s="24"/>
      <c r="BI47" s="23"/>
      <c r="BJ47" s="24"/>
      <c r="BK47" s="24"/>
      <c r="BL47" s="21"/>
      <c r="BM47" s="24"/>
      <c r="BN47" s="23"/>
      <c r="BO47" s="24"/>
      <c r="BP47" s="24"/>
      <c r="BQ47" s="21"/>
      <c r="BR47" s="24"/>
      <c r="BS47" s="23"/>
      <c r="BT47" s="24"/>
      <c r="BU47" s="24"/>
      <c r="BV47" s="21"/>
      <c r="BW47" s="24"/>
      <c r="BX47" s="23"/>
      <c r="BY47" s="24"/>
      <c r="BZ47" s="24"/>
      <c r="CA47" s="21"/>
      <c r="CB47" s="24"/>
      <c r="CC47" s="23"/>
      <c r="CD47" s="24"/>
      <c r="CE47" s="24"/>
      <c r="CF47" s="21"/>
      <c r="CG47" s="24"/>
      <c r="CH47" s="23"/>
      <c r="CI47" s="24"/>
      <c r="CJ47" s="24"/>
      <c r="CK47" s="21"/>
      <c r="CL47" s="24"/>
      <c r="CM47" s="23"/>
      <c r="CN47" s="24"/>
      <c r="CO47" s="24"/>
      <c r="CP47" s="21"/>
      <c r="CQ47" s="104">
        <v>200</v>
      </c>
      <c r="CR47" s="24">
        <v>34.979999999999997</v>
      </c>
      <c r="CS47" s="24">
        <f t="shared" si="13"/>
        <v>7159.2999999999993</v>
      </c>
      <c r="CT47" s="25"/>
    </row>
    <row r="48" spans="1:98" s="71" customFormat="1" ht="16.5" customHeight="1" x14ac:dyDescent="0.2">
      <c r="A48" s="61" t="s">
        <v>29</v>
      </c>
      <c r="B48" s="65" t="s">
        <v>508</v>
      </c>
      <c r="C48" s="68" t="s">
        <v>90</v>
      </c>
      <c r="D48" s="21"/>
      <c r="E48" s="22"/>
      <c r="F48" s="22"/>
      <c r="G48" s="24"/>
      <c r="H48" s="24"/>
      <c r="I48" s="21"/>
      <c r="J48" s="22"/>
      <c r="K48" s="22"/>
      <c r="L48" s="24"/>
      <c r="M48" s="24"/>
      <c r="N48" s="21"/>
      <c r="O48" s="24"/>
      <c r="P48" s="23"/>
      <c r="Q48" s="24"/>
      <c r="R48" s="24"/>
      <c r="S48" s="21"/>
      <c r="T48" s="24"/>
      <c r="U48" s="23"/>
      <c r="V48" s="24"/>
      <c r="W48" s="24"/>
      <c r="X48" s="21"/>
      <c r="Y48" s="24"/>
      <c r="Z48" s="23"/>
      <c r="AA48" s="24"/>
      <c r="AB48" s="24"/>
      <c r="AC48" s="21"/>
      <c r="AD48" s="24"/>
      <c r="AE48" s="23"/>
      <c r="AF48" s="24"/>
      <c r="AG48" s="24"/>
      <c r="AH48" s="21"/>
      <c r="AI48" s="24"/>
      <c r="AJ48" s="104">
        <v>250</v>
      </c>
      <c r="AK48" s="24">
        <v>389.73</v>
      </c>
      <c r="AL48" s="24">
        <f t="shared" si="1"/>
        <v>97432.5</v>
      </c>
      <c r="AM48" s="21"/>
      <c r="AN48" s="24"/>
      <c r="AO48" s="23"/>
      <c r="AP48" s="24"/>
      <c r="AQ48" s="24"/>
      <c r="AR48" s="21"/>
      <c r="AS48" s="24"/>
      <c r="AT48" s="23"/>
      <c r="AU48" s="24"/>
      <c r="AV48" s="24"/>
      <c r="AW48" s="21"/>
      <c r="AX48" s="24"/>
      <c r="AY48" s="23"/>
      <c r="AZ48" s="24"/>
      <c r="BA48" s="24"/>
      <c r="BB48" s="21"/>
      <c r="BC48" s="23"/>
      <c r="BD48" s="23"/>
      <c r="BE48" s="24"/>
      <c r="BF48" s="24"/>
      <c r="BG48" s="21"/>
      <c r="BH48" s="24"/>
      <c r="BI48" s="23"/>
      <c r="BJ48" s="24"/>
      <c r="BK48" s="24"/>
      <c r="BL48" s="21"/>
      <c r="BM48" s="24"/>
      <c r="BN48" s="23"/>
      <c r="BO48" s="24"/>
      <c r="BP48" s="24"/>
      <c r="BQ48" s="21"/>
      <c r="BR48" s="24"/>
      <c r="BS48" s="23"/>
      <c r="BT48" s="24"/>
      <c r="BU48" s="24"/>
      <c r="BV48" s="21"/>
      <c r="BW48" s="24"/>
      <c r="BX48" s="23"/>
      <c r="BY48" s="24"/>
      <c r="BZ48" s="24"/>
      <c r="CA48" s="21"/>
      <c r="CB48" s="24"/>
      <c r="CC48" s="23"/>
      <c r="CD48" s="24"/>
      <c r="CE48" s="24"/>
      <c r="CF48" s="21"/>
      <c r="CG48" s="24"/>
      <c r="CH48" s="23"/>
      <c r="CI48" s="24"/>
      <c r="CJ48" s="24"/>
      <c r="CK48" s="21"/>
      <c r="CL48" s="24"/>
      <c r="CM48" s="23"/>
      <c r="CN48" s="24"/>
      <c r="CO48" s="24"/>
      <c r="CP48" s="21"/>
      <c r="CQ48" s="104">
        <v>250</v>
      </c>
      <c r="CR48" s="24">
        <v>389.73</v>
      </c>
      <c r="CS48" s="24">
        <f t="shared" si="13"/>
        <v>97432.5</v>
      </c>
      <c r="CT48" s="25"/>
    </row>
    <row r="49" spans="1:98" s="71" customFormat="1" ht="16.5" customHeight="1" x14ac:dyDescent="0.2">
      <c r="A49" s="61" t="s">
        <v>29</v>
      </c>
      <c r="B49" s="65" t="s">
        <v>509</v>
      </c>
      <c r="C49" s="68" t="s">
        <v>90</v>
      </c>
      <c r="D49" s="21"/>
      <c r="E49" s="22"/>
      <c r="F49" s="22"/>
      <c r="G49" s="24"/>
      <c r="H49" s="24"/>
      <c r="I49" s="21"/>
      <c r="J49" s="22"/>
      <c r="K49" s="22"/>
      <c r="L49" s="24"/>
      <c r="M49" s="24"/>
      <c r="N49" s="21"/>
      <c r="O49" s="24"/>
      <c r="P49" s="23"/>
      <c r="Q49" s="24"/>
      <c r="R49" s="24"/>
      <c r="S49" s="21"/>
      <c r="T49" s="24"/>
      <c r="U49" s="23"/>
      <c r="V49" s="24"/>
      <c r="W49" s="24"/>
      <c r="X49" s="21"/>
      <c r="Y49" s="24"/>
      <c r="Z49" s="23"/>
      <c r="AA49" s="24"/>
      <c r="AB49" s="24"/>
      <c r="AC49" s="21"/>
      <c r="AD49" s="24"/>
      <c r="AE49" s="23"/>
      <c r="AF49" s="24"/>
      <c r="AG49" s="24"/>
      <c r="AH49" s="21"/>
      <c r="AI49" s="24"/>
      <c r="AJ49" s="104">
        <v>250</v>
      </c>
      <c r="AK49" s="24">
        <v>996.77</v>
      </c>
      <c r="AL49" s="24">
        <f t="shared" si="1"/>
        <v>249192.5</v>
      </c>
      <c r="AM49" s="21"/>
      <c r="AN49" s="24"/>
      <c r="AO49" s="23"/>
      <c r="AP49" s="24"/>
      <c r="AQ49" s="24"/>
      <c r="AR49" s="21"/>
      <c r="AS49" s="24"/>
      <c r="AT49" s="23"/>
      <c r="AU49" s="24"/>
      <c r="AV49" s="24"/>
      <c r="AW49" s="21"/>
      <c r="AX49" s="24"/>
      <c r="AY49" s="23"/>
      <c r="AZ49" s="24"/>
      <c r="BA49" s="24"/>
      <c r="BB49" s="21"/>
      <c r="BC49" s="23"/>
      <c r="BD49" s="23"/>
      <c r="BE49" s="24"/>
      <c r="BF49" s="24"/>
      <c r="BG49" s="21"/>
      <c r="BH49" s="24"/>
      <c r="BI49" s="23"/>
      <c r="BJ49" s="24"/>
      <c r="BK49" s="24"/>
      <c r="BL49" s="21"/>
      <c r="BM49" s="24"/>
      <c r="BN49" s="23"/>
      <c r="BO49" s="24"/>
      <c r="BP49" s="24"/>
      <c r="BQ49" s="21"/>
      <c r="BR49" s="24"/>
      <c r="BS49" s="23"/>
      <c r="BT49" s="24"/>
      <c r="BU49" s="24"/>
      <c r="BV49" s="21"/>
      <c r="BW49" s="24"/>
      <c r="BX49" s="23"/>
      <c r="BY49" s="24"/>
      <c r="BZ49" s="24"/>
      <c r="CA49" s="21"/>
      <c r="CB49" s="24"/>
      <c r="CC49" s="23"/>
      <c r="CD49" s="24"/>
      <c r="CE49" s="24"/>
      <c r="CF49" s="21"/>
      <c r="CG49" s="24"/>
      <c r="CH49" s="23"/>
      <c r="CI49" s="24"/>
      <c r="CJ49" s="24"/>
      <c r="CK49" s="21"/>
      <c r="CL49" s="24"/>
      <c r="CM49" s="23"/>
      <c r="CN49" s="24"/>
      <c r="CO49" s="24"/>
      <c r="CP49" s="21"/>
      <c r="CQ49" s="104">
        <v>250</v>
      </c>
      <c r="CR49" s="24">
        <v>996.77</v>
      </c>
      <c r="CS49" s="24">
        <f t="shared" si="13"/>
        <v>249192.5</v>
      </c>
      <c r="CT49" s="25"/>
    </row>
    <row r="50" spans="1:98" s="71" customFormat="1" ht="16.5" customHeight="1" x14ac:dyDescent="0.2">
      <c r="A50" s="61" t="s">
        <v>29</v>
      </c>
      <c r="B50" s="65" t="s">
        <v>510</v>
      </c>
      <c r="C50" s="68" t="s">
        <v>90</v>
      </c>
      <c r="D50" s="21"/>
      <c r="E50" s="22"/>
      <c r="F50" s="22"/>
      <c r="G50" s="24"/>
      <c r="H50" s="24"/>
      <c r="I50" s="21"/>
      <c r="J50" s="22"/>
      <c r="K50" s="22"/>
      <c r="L50" s="24"/>
      <c r="M50" s="24"/>
      <c r="N50" s="21"/>
      <c r="O50" s="24"/>
      <c r="P50" s="23"/>
      <c r="Q50" s="24"/>
      <c r="R50" s="24"/>
      <c r="S50" s="21"/>
      <c r="T50" s="24"/>
      <c r="U50" s="23"/>
      <c r="V50" s="24"/>
      <c r="W50" s="24"/>
      <c r="X50" s="21"/>
      <c r="Y50" s="24"/>
      <c r="Z50" s="23"/>
      <c r="AA50" s="24"/>
      <c r="AB50" s="24"/>
      <c r="AC50" s="21"/>
      <c r="AD50" s="24"/>
      <c r="AE50" s="23"/>
      <c r="AF50" s="24"/>
      <c r="AG50" s="24"/>
      <c r="AH50" s="21"/>
      <c r="AI50" s="24"/>
      <c r="AJ50" s="23">
        <v>12500</v>
      </c>
      <c r="AK50" s="24">
        <v>4.75</v>
      </c>
      <c r="AL50" s="24">
        <f t="shared" si="1"/>
        <v>59375</v>
      </c>
      <c r="AM50" s="21"/>
      <c r="AN50" s="24"/>
      <c r="AO50" s="23"/>
      <c r="AP50" s="24"/>
      <c r="AQ50" s="24"/>
      <c r="AR50" s="21"/>
      <c r="AS50" s="24"/>
      <c r="AT50" s="23"/>
      <c r="AU50" s="24"/>
      <c r="AV50" s="24"/>
      <c r="AW50" s="21"/>
      <c r="AX50" s="24"/>
      <c r="AY50" s="23"/>
      <c r="AZ50" s="24"/>
      <c r="BA50" s="24"/>
      <c r="BB50" s="21"/>
      <c r="BC50" s="23"/>
      <c r="BD50" s="23"/>
      <c r="BE50" s="24"/>
      <c r="BF50" s="24"/>
      <c r="BG50" s="21"/>
      <c r="BH50" s="24"/>
      <c r="BI50" s="23"/>
      <c r="BJ50" s="24"/>
      <c r="BK50" s="24"/>
      <c r="BL50" s="21"/>
      <c r="BM50" s="24"/>
      <c r="BN50" s="23"/>
      <c r="BO50" s="24"/>
      <c r="BP50" s="24"/>
      <c r="BQ50" s="21"/>
      <c r="BR50" s="24"/>
      <c r="BS50" s="23"/>
      <c r="BT50" s="24"/>
      <c r="BU50" s="24"/>
      <c r="BV50" s="21"/>
      <c r="BW50" s="24"/>
      <c r="BX50" s="23"/>
      <c r="BY50" s="24"/>
      <c r="BZ50" s="24"/>
      <c r="CA50" s="21"/>
      <c r="CB50" s="24"/>
      <c r="CC50" s="23"/>
      <c r="CD50" s="24"/>
      <c r="CE50" s="24"/>
      <c r="CF50" s="21"/>
      <c r="CG50" s="24"/>
      <c r="CH50" s="23"/>
      <c r="CI50" s="24"/>
      <c r="CJ50" s="24"/>
      <c r="CK50" s="21"/>
      <c r="CL50" s="24"/>
      <c r="CM50" s="23"/>
      <c r="CN50" s="24"/>
      <c r="CO50" s="24"/>
      <c r="CP50" s="21"/>
      <c r="CQ50" s="23">
        <v>12500</v>
      </c>
      <c r="CR50" s="24">
        <v>4.75</v>
      </c>
      <c r="CS50" s="24">
        <f t="shared" si="13"/>
        <v>59375</v>
      </c>
      <c r="CT50" s="25"/>
    </row>
    <row r="51" spans="1:98" s="71" customFormat="1" ht="16.5" customHeight="1" x14ac:dyDescent="0.2">
      <c r="A51" s="61" t="s">
        <v>29</v>
      </c>
      <c r="B51" s="65" t="s">
        <v>511</v>
      </c>
      <c r="C51" s="68" t="s">
        <v>90</v>
      </c>
      <c r="D51" s="21"/>
      <c r="E51" s="22"/>
      <c r="F51" s="22"/>
      <c r="G51" s="24"/>
      <c r="H51" s="24"/>
      <c r="I51" s="21"/>
      <c r="J51" s="22"/>
      <c r="K51" s="22"/>
      <c r="L51" s="24"/>
      <c r="M51" s="24"/>
      <c r="N51" s="21"/>
      <c r="O51" s="24"/>
      <c r="P51" s="23"/>
      <c r="Q51" s="24"/>
      <c r="R51" s="24"/>
      <c r="S51" s="21"/>
      <c r="T51" s="24"/>
      <c r="U51" s="23"/>
      <c r="V51" s="24"/>
      <c r="W51" s="24"/>
      <c r="X51" s="21"/>
      <c r="Y51" s="24"/>
      <c r="Z51" s="23"/>
      <c r="AA51" s="24"/>
      <c r="AB51" s="24"/>
      <c r="AC51" s="21"/>
      <c r="AD51" s="24"/>
      <c r="AE51" s="23"/>
      <c r="AF51" s="24"/>
      <c r="AG51" s="24"/>
      <c r="AH51" s="21"/>
      <c r="AI51" s="24"/>
      <c r="AJ51" s="23">
        <v>12500</v>
      </c>
      <c r="AK51" s="24">
        <v>5.9</v>
      </c>
      <c r="AL51" s="24">
        <f t="shared" si="1"/>
        <v>73750</v>
      </c>
      <c r="AM51" s="21"/>
      <c r="AN51" s="24"/>
      <c r="AO51" s="23"/>
      <c r="AP51" s="24"/>
      <c r="AQ51" s="24"/>
      <c r="AR51" s="21"/>
      <c r="AS51" s="24"/>
      <c r="AT51" s="23"/>
      <c r="AU51" s="24"/>
      <c r="AV51" s="24"/>
      <c r="AW51" s="21"/>
      <c r="AX51" s="24"/>
      <c r="AY51" s="23"/>
      <c r="AZ51" s="24"/>
      <c r="BA51" s="24"/>
      <c r="BB51" s="21"/>
      <c r="BC51" s="23"/>
      <c r="BD51" s="23"/>
      <c r="BE51" s="24"/>
      <c r="BF51" s="24"/>
      <c r="BG51" s="21"/>
      <c r="BH51" s="24"/>
      <c r="BI51" s="23"/>
      <c r="BJ51" s="24"/>
      <c r="BK51" s="24"/>
      <c r="BL51" s="21"/>
      <c r="BM51" s="24"/>
      <c r="BN51" s="23"/>
      <c r="BO51" s="24"/>
      <c r="BP51" s="24"/>
      <c r="BQ51" s="21"/>
      <c r="BR51" s="24"/>
      <c r="BS51" s="23"/>
      <c r="BT51" s="24"/>
      <c r="BU51" s="24"/>
      <c r="BV51" s="21"/>
      <c r="BW51" s="24"/>
      <c r="BX51" s="23"/>
      <c r="BY51" s="24"/>
      <c r="BZ51" s="24"/>
      <c r="CA51" s="21"/>
      <c r="CB51" s="24"/>
      <c r="CC51" s="23"/>
      <c r="CD51" s="24"/>
      <c r="CE51" s="24"/>
      <c r="CF51" s="21"/>
      <c r="CG51" s="24"/>
      <c r="CH51" s="23"/>
      <c r="CI51" s="24"/>
      <c r="CJ51" s="24"/>
      <c r="CK51" s="21"/>
      <c r="CL51" s="24"/>
      <c r="CM51" s="23"/>
      <c r="CN51" s="24"/>
      <c r="CO51" s="24"/>
      <c r="CP51" s="21"/>
      <c r="CQ51" s="23">
        <v>12500</v>
      </c>
      <c r="CR51" s="24">
        <v>5.9</v>
      </c>
      <c r="CS51" s="24">
        <f t="shared" si="13"/>
        <v>73750</v>
      </c>
      <c r="CT51" s="25"/>
    </row>
    <row r="52" spans="1:98" ht="12.75" x14ac:dyDescent="0.2">
      <c r="A52" s="63" t="s">
        <v>29</v>
      </c>
      <c r="B52" s="31" t="s">
        <v>24</v>
      </c>
      <c r="C52" s="64"/>
      <c r="D52" s="32"/>
      <c r="E52" s="32"/>
      <c r="F52" s="32"/>
      <c r="G52" s="33"/>
      <c r="H52" s="34">
        <f>SUM(H10:H31)</f>
        <v>0</v>
      </c>
      <c r="I52" s="32"/>
      <c r="J52" s="32"/>
      <c r="K52" s="32"/>
      <c r="L52" s="33"/>
      <c r="M52" s="34">
        <f>SUM(M10:M31)</f>
        <v>0</v>
      </c>
      <c r="N52" s="32"/>
      <c r="O52" s="34"/>
      <c r="P52" s="35"/>
      <c r="Q52" s="34"/>
      <c r="R52" s="34">
        <f>SUM(R10:R31)</f>
        <v>0</v>
      </c>
      <c r="S52" s="32"/>
      <c r="T52" s="34"/>
      <c r="U52" s="35"/>
      <c r="V52" s="34"/>
      <c r="W52" s="34">
        <f>SUM(W10:W31)</f>
        <v>0</v>
      </c>
      <c r="X52" s="34"/>
      <c r="Y52" s="34"/>
      <c r="Z52" s="35"/>
      <c r="AA52" s="34"/>
      <c r="AB52" s="34">
        <f>SUM(AB10:AB31)</f>
        <v>0</v>
      </c>
      <c r="AC52" s="32"/>
      <c r="AD52" s="34"/>
      <c r="AE52" s="35"/>
      <c r="AF52" s="34"/>
      <c r="AG52" s="34">
        <f>SUM(AG10:AG31)</f>
        <v>0</v>
      </c>
      <c r="AH52" s="32"/>
      <c r="AI52" s="34"/>
      <c r="AJ52" s="35"/>
      <c r="AK52" s="34"/>
      <c r="AL52" s="34">
        <f>SUM(AL10:AL31)</f>
        <v>138854</v>
      </c>
      <c r="AM52" s="32"/>
      <c r="AN52" s="34"/>
      <c r="AO52" s="35"/>
      <c r="AP52" s="34"/>
      <c r="AQ52" s="34">
        <f>SUM(AQ10:AQ31)</f>
        <v>0</v>
      </c>
      <c r="AR52" s="32"/>
      <c r="AS52" s="34"/>
      <c r="AT52" s="35"/>
      <c r="AU52" s="34"/>
      <c r="AV52" s="34">
        <f>SUM(AV10:AV31)</f>
        <v>0</v>
      </c>
      <c r="AW52" s="32"/>
      <c r="AX52" s="34"/>
      <c r="AY52" s="35"/>
      <c r="AZ52" s="34"/>
      <c r="BA52" s="34">
        <f>SUM(BA10:BA31)</f>
        <v>0</v>
      </c>
      <c r="BB52" s="32"/>
      <c r="BC52" s="34"/>
      <c r="BD52" s="35"/>
      <c r="BE52" s="34"/>
      <c r="BF52" s="34">
        <f>SUM(BF10:BF31)</f>
        <v>0</v>
      </c>
      <c r="BG52" s="32"/>
      <c r="BH52" s="34"/>
      <c r="BI52" s="35"/>
      <c r="BJ52" s="34"/>
      <c r="BK52" s="34">
        <f>SUM(BK10:BK31)</f>
        <v>0</v>
      </c>
      <c r="BL52" s="32"/>
      <c r="BM52" s="34"/>
      <c r="BN52" s="35"/>
      <c r="BO52" s="34"/>
      <c r="BP52" s="34">
        <f>SUM(BP10:BP31)</f>
        <v>0</v>
      </c>
      <c r="BQ52" s="32"/>
      <c r="BR52" s="34"/>
      <c r="BS52" s="35"/>
      <c r="BT52" s="34"/>
      <c r="BU52" s="34">
        <f>SUM(BU10:BU31)</f>
        <v>0</v>
      </c>
      <c r="BV52" s="32"/>
      <c r="BW52" s="34"/>
      <c r="BX52" s="35"/>
      <c r="BY52" s="34"/>
      <c r="BZ52" s="34">
        <f>SUM(BZ10:BZ31)</f>
        <v>0</v>
      </c>
      <c r="CA52" s="32"/>
      <c r="CB52" s="34"/>
      <c r="CC52" s="35"/>
      <c r="CD52" s="34"/>
      <c r="CE52" s="34">
        <f>SUM(CE10:CE31)</f>
        <v>0</v>
      </c>
      <c r="CF52" s="32"/>
      <c r="CG52" s="34"/>
      <c r="CH52" s="35"/>
      <c r="CI52" s="34"/>
      <c r="CJ52" s="34">
        <f>SUM(CJ10:CJ31)</f>
        <v>0</v>
      </c>
      <c r="CK52" s="32"/>
      <c r="CL52" s="34"/>
      <c r="CM52" s="35"/>
      <c r="CN52" s="34"/>
      <c r="CO52" s="34">
        <f>SUM(CO10:CO31)</f>
        <v>0</v>
      </c>
      <c r="CP52" s="32"/>
      <c r="CQ52" s="33"/>
      <c r="CR52" s="34"/>
      <c r="CS52" s="34">
        <f>SUM(CS10:CS51)</f>
        <v>806936.39999999991</v>
      </c>
      <c r="CT52" s="33"/>
    </row>
  </sheetData>
  <mergeCells count="43">
    <mergeCell ref="A5:C5"/>
    <mergeCell ref="A7:C7"/>
    <mergeCell ref="J7:M7"/>
    <mergeCell ref="CL7:CO7"/>
    <mergeCell ref="AD7:AG7"/>
    <mergeCell ref="AI7:AL7"/>
    <mergeCell ref="AN7:AQ7"/>
    <mergeCell ref="AS7:AV7"/>
    <mergeCell ref="AX7:BA7"/>
    <mergeCell ref="BC7:BF7"/>
    <mergeCell ref="BH7:BK7"/>
    <mergeCell ref="BM7:BP7"/>
    <mergeCell ref="BR7:BU7"/>
    <mergeCell ref="BW7:BZ7"/>
    <mergeCell ref="CB7:CE7"/>
    <mergeCell ref="CG7:CJ7"/>
    <mergeCell ref="T7:W7"/>
    <mergeCell ref="A8:C8"/>
    <mergeCell ref="J8:M8"/>
    <mergeCell ref="T8:W8"/>
    <mergeCell ref="Y7:AB7"/>
    <mergeCell ref="Y8:AB8"/>
    <mergeCell ref="E7:H7"/>
    <mergeCell ref="E8:H8"/>
    <mergeCell ref="O7:R7"/>
    <mergeCell ref="O8:R8"/>
    <mergeCell ref="AD8:AG8"/>
    <mergeCell ref="AI8:AL8"/>
    <mergeCell ref="AN8:AQ8"/>
    <mergeCell ref="AS8:AV8"/>
    <mergeCell ref="AX8:BA8"/>
    <mergeCell ref="CL8:CO8"/>
    <mergeCell ref="CQ8:CQ9"/>
    <mergeCell ref="CR8:CR9"/>
    <mergeCell ref="CS8:CS9"/>
    <mergeCell ref="CT8:CT9"/>
    <mergeCell ref="CB8:CE8"/>
    <mergeCell ref="CG8:CJ8"/>
    <mergeCell ref="BC8:BF8"/>
    <mergeCell ref="BH8:BK8"/>
    <mergeCell ref="BM8:BP8"/>
    <mergeCell ref="BR8:BU8"/>
    <mergeCell ref="BW8:BZ8"/>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T165"/>
  <sheetViews>
    <sheetView workbookViewId="0">
      <selection activeCell="A7" sqref="A7:C7"/>
    </sheetView>
  </sheetViews>
  <sheetFormatPr defaultColWidth="12.5703125" defaultRowHeight="15.75" customHeight="1" outlineLevelCol="1" x14ac:dyDescent="0.2"/>
  <cols>
    <col min="2" max="2" width="42.42578125" customWidth="1"/>
    <col min="4" max="4" width="2.140625" customWidth="1"/>
    <col min="5" max="8" width="12.5703125" customWidth="1" outlineLevel="1"/>
    <col min="9" max="9" width="2.140625" customWidth="1"/>
    <col min="10" max="13" width="12.5703125" customWidth="1" outlineLevel="1"/>
    <col min="14" max="14" width="2.140625" customWidth="1"/>
    <col min="15" max="18" width="12.5703125" customWidth="1" outlineLevel="1"/>
    <col min="19" max="19" width="2.140625" customWidth="1"/>
    <col min="20" max="23" width="12.5703125" customWidth="1" outlineLevel="1"/>
    <col min="24" max="24" width="2.140625" customWidth="1"/>
    <col min="25" max="28" width="12.5703125" customWidth="1" outlineLevel="1"/>
    <col min="29" max="29" width="2.140625" customWidth="1"/>
    <col min="30" max="33" width="12.5703125" customWidth="1" outlineLevel="1"/>
    <col min="34" max="34" width="2.140625" customWidth="1"/>
    <col min="35" max="38" width="12.5703125" customWidth="1" outlineLevel="1"/>
    <col min="39" max="39" width="2.140625" customWidth="1"/>
    <col min="40" max="43" width="12.5703125" customWidth="1" outlineLevel="1"/>
    <col min="44" max="44" width="2.140625" customWidth="1"/>
    <col min="45" max="48" width="12.5703125" customWidth="1" outlineLevel="1"/>
    <col min="49" max="49" width="2.140625" hidden="1" customWidth="1" collapsed="1"/>
    <col min="50" max="53" width="0" hidden="1" customWidth="1" outlineLevel="1"/>
    <col min="54" max="54" width="2.140625" hidden="1" customWidth="1" collapsed="1"/>
    <col min="55" max="58" width="0" hidden="1" customWidth="1" outlineLevel="1"/>
    <col min="59" max="59" width="2.140625" hidden="1" customWidth="1" collapsed="1"/>
    <col min="60" max="63" width="0" hidden="1" customWidth="1" outlineLevel="1"/>
    <col min="64" max="64" width="2.140625" hidden="1" customWidth="1" collapsed="1"/>
    <col min="65" max="68" width="0" hidden="1" customWidth="1" outlineLevel="1"/>
    <col min="69" max="69" width="2.140625" hidden="1" customWidth="1" collapsed="1"/>
    <col min="70" max="73" width="0" hidden="1" customWidth="1" outlineLevel="1"/>
    <col min="74" max="74" width="2.140625" hidden="1" customWidth="1" collapsed="1"/>
    <col min="75" max="75" width="0" hidden="1" customWidth="1" outlineLevel="1"/>
    <col min="76" max="76" width="12.85546875" hidden="1" customWidth="1" outlineLevel="1"/>
    <col min="77" max="78" width="0" hidden="1" customWidth="1" outlineLevel="1"/>
    <col min="79" max="79" width="2.140625" hidden="1" customWidth="1" collapsed="1"/>
    <col min="80" max="83" width="0" hidden="1" customWidth="1" outlineLevel="1"/>
    <col min="84" max="84" width="2.140625" hidden="1" customWidth="1" collapsed="1"/>
    <col min="85" max="88" width="0" hidden="1" customWidth="1" outlineLevel="1"/>
    <col min="89" max="89" width="2.140625" hidden="1" customWidth="1" collapsed="1"/>
    <col min="90" max="93" width="0" hidden="1" customWidth="1" outlineLevel="1"/>
    <col min="94" max="94" width="2.140625" hidden="1" customWidth="1"/>
    <col min="98" max="98" width="14.85546875" customWidth="1"/>
  </cols>
  <sheetData>
    <row r="1" spans="1:98" ht="12.75" x14ac:dyDescent="0.2">
      <c r="A1" s="7"/>
      <c r="B1" s="7"/>
      <c r="C1" s="8"/>
      <c r="D1" s="9"/>
      <c r="E1" s="8"/>
      <c r="F1" s="8"/>
      <c r="G1" s="10"/>
      <c r="H1" s="10"/>
      <c r="I1" s="9"/>
      <c r="J1" s="8"/>
      <c r="K1" s="8"/>
      <c r="L1" s="10"/>
      <c r="M1" s="10"/>
      <c r="N1" s="9"/>
      <c r="O1" s="7"/>
      <c r="P1" s="8"/>
      <c r="Q1" s="10"/>
      <c r="R1" s="10"/>
      <c r="S1" s="9"/>
      <c r="T1" s="7"/>
      <c r="U1" s="8"/>
      <c r="V1" s="10"/>
      <c r="W1" s="10"/>
      <c r="X1" s="9"/>
      <c r="Y1" s="7"/>
      <c r="Z1" s="8"/>
      <c r="AA1" s="10"/>
      <c r="AB1" s="10"/>
      <c r="AC1" s="9"/>
      <c r="AD1" s="7"/>
      <c r="AE1" s="8"/>
      <c r="AF1" s="10"/>
      <c r="AG1" s="10"/>
      <c r="AH1" s="9"/>
      <c r="AI1" s="7"/>
      <c r="AJ1" s="8"/>
      <c r="AK1" s="10"/>
      <c r="AL1" s="10"/>
      <c r="AM1" s="9"/>
      <c r="AN1" s="7"/>
      <c r="AO1" s="8"/>
      <c r="AP1" s="10"/>
      <c r="AQ1" s="10"/>
      <c r="AR1" s="9"/>
      <c r="AS1" s="7"/>
      <c r="AT1" s="8"/>
      <c r="AU1" s="10"/>
      <c r="AV1" s="10"/>
      <c r="AW1" s="9"/>
      <c r="AX1" s="7"/>
      <c r="AY1" s="8"/>
      <c r="AZ1" s="10"/>
      <c r="BA1" s="10"/>
      <c r="BB1" s="9"/>
      <c r="BC1" s="7"/>
      <c r="BD1" s="8"/>
      <c r="BE1" s="10"/>
      <c r="BF1" s="10"/>
      <c r="BG1" s="9"/>
      <c r="BH1" s="7"/>
      <c r="BI1" s="8"/>
      <c r="BJ1" s="10"/>
      <c r="BK1" s="10"/>
      <c r="BL1" s="9"/>
      <c r="BM1" s="7"/>
      <c r="BN1" s="8"/>
      <c r="BO1" s="10"/>
      <c r="BP1" s="10"/>
      <c r="BQ1" s="9"/>
      <c r="BR1" s="7"/>
      <c r="BS1" s="8"/>
      <c r="BT1" s="10"/>
      <c r="BU1" s="10"/>
      <c r="BV1" s="9"/>
      <c r="BW1" s="7"/>
      <c r="BX1" s="8"/>
      <c r="BY1" s="10"/>
      <c r="BZ1" s="10"/>
      <c r="CA1" s="9"/>
      <c r="CB1" s="7"/>
      <c r="CC1" s="8"/>
      <c r="CD1" s="10"/>
      <c r="CE1" s="10"/>
      <c r="CF1" s="9"/>
      <c r="CG1" s="7"/>
      <c r="CH1" s="8"/>
      <c r="CI1" s="10"/>
      <c r="CJ1" s="10"/>
      <c r="CK1" s="9"/>
      <c r="CL1" s="7"/>
      <c r="CM1" s="8"/>
      <c r="CN1" s="10"/>
      <c r="CO1" s="10"/>
      <c r="CP1" s="9"/>
      <c r="CQ1" s="7"/>
      <c r="CR1" s="10"/>
      <c r="CS1" s="10"/>
      <c r="CT1" s="7"/>
    </row>
    <row r="2" spans="1:98" ht="12.75" x14ac:dyDescent="0.2">
      <c r="A2" s="7"/>
      <c r="B2" s="7"/>
      <c r="C2" s="8"/>
      <c r="D2" s="9"/>
      <c r="E2" s="8"/>
      <c r="F2" s="8"/>
      <c r="G2" s="10"/>
      <c r="H2" s="10"/>
      <c r="I2" s="9"/>
      <c r="J2" s="8"/>
      <c r="K2" s="8"/>
      <c r="L2" s="10"/>
      <c r="M2" s="10"/>
      <c r="N2" s="9"/>
      <c r="O2" s="7"/>
      <c r="P2" s="8"/>
      <c r="Q2" s="10"/>
      <c r="R2" s="10"/>
      <c r="S2" s="9"/>
      <c r="T2" s="7"/>
      <c r="U2" s="8"/>
      <c r="V2" s="10"/>
      <c r="W2" s="10"/>
      <c r="X2" s="9"/>
      <c r="Y2" s="7"/>
      <c r="Z2" s="8"/>
      <c r="AA2" s="10"/>
      <c r="AB2" s="10"/>
      <c r="AC2" s="9"/>
      <c r="AD2" s="7"/>
      <c r="AE2" s="8"/>
      <c r="AF2" s="10"/>
      <c r="AG2" s="10"/>
      <c r="AH2" s="9"/>
      <c r="AI2" s="7"/>
      <c r="AJ2" s="8"/>
      <c r="AK2" s="10"/>
      <c r="AL2" s="10"/>
      <c r="AM2" s="9"/>
      <c r="AN2" s="7"/>
      <c r="AO2" s="8"/>
      <c r="AP2" s="10"/>
      <c r="AQ2" s="10"/>
      <c r="AR2" s="9"/>
      <c r="AS2" s="7"/>
      <c r="AT2" s="8"/>
      <c r="AU2" s="10"/>
      <c r="AV2" s="10"/>
      <c r="AW2" s="9"/>
      <c r="AX2" s="7"/>
      <c r="AY2" s="8"/>
      <c r="AZ2" s="10"/>
      <c r="BA2" s="10"/>
      <c r="BB2" s="9"/>
      <c r="BC2" s="7"/>
      <c r="BD2" s="8"/>
      <c r="BE2" s="10"/>
      <c r="BF2" s="10"/>
      <c r="BG2" s="9"/>
      <c r="BH2" s="7"/>
      <c r="BI2" s="8"/>
      <c r="BJ2" s="10"/>
      <c r="BK2" s="10"/>
      <c r="BL2" s="9"/>
      <c r="BM2" s="7"/>
      <c r="BN2" s="8"/>
      <c r="BO2" s="10"/>
      <c r="BP2" s="10"/>
      <c r="BQ2" s="9"/>
      <c r="BR2" s="7"/>
      <c r="BS2" s="8"/>
      <c r="BT2" s="10"/>
      <c r="BU2" s="10"/>
      <c r="BV2" s="9"/>
      <c r="BW2" s="7"/>
      <c r="BX2" s="8"/>
      <c r="BY2" s="10"/>
      <c r="BZ2" s="10"/>
      <c r="CA2" s="9"/>
      <c r="CB2" s="7"/>
      <c r="CC2" s="8"/>
      <c r="CD2" s="10"/>
      <c r="CE2" s="10"/>
      <c r="CF2" s="9"/>
      <c r="CG2" s="7"/>
      <c r="CH2" s="8"/>
      <c r="CI2" s="10"/>
      <c r="CJ2" s="10"/>
      <c r="CK2" s="9"/>
      <c r="CL2" s="7"/>
      <c r="CM2" s="8"/>
      <c r="CN2" s="10"/>
      <c r="CO2" s="10"/>
      <c r="CP2" s="9"/>
      <c r="CQ2" s="7"/>
      <c r="CR2" s="10"/>
      <c r="CS2" s="10"/>
      <c r="CT2" s="7"/>
    </row>
    <row r="3" spans="1:98" ht="12.75" x14ac:dyDescent="0.2">
      <c r="A3" s="7"/>
      <c r="B3" s="7"/>
      <c r="C3" s="8"/>
      <c r="D3" s="9"/>
      <c r="E3" s="8"/>
      <c r="F3" s="8"/>
      <c r="G3" s="10"/>
      <c r="H3" s="10"/>
      <c r="I3" s="9"/>
      <c r="J3" s="8"/>
      <c r="K3" s="8"/>
      <c r="L3" s="10"/>
      <c r="M3" s="10"/>
      <c r="N3" s="9"/>
      <c r="O3" s="7"/>
      <c r="P3" s="8"/>
      <c r="Q3" s="10"/>
      <c r="R3" s="10"/>
      <c r="S3" s="9"/>
      <c r="T3" s="7"/>
      <c r="U3" s="8"/>
      <c r="V3" s="10"/>
      <c r="W3" s="10"/>
      <c r="X3" s="9"/>
      <c r="Y3" s="7"/>
      <c r="Z3" s="8"/>
      <c r="AA3" s="10"/>
      <c r="AB3" s="10"/>
      <c r="AC3" s="9"/>
      <c r="AD3" s="7"/>
      <c r="AE3" s="8"/>
      <c r="AF3" s="10"/>
      <c r="AG3" s="10"/>
      <c r="AH3" s="9"/>
      <c r="AI3" s="7"/>
      <c r="AJ3" s="8"/>
      <c r="AK3" s="10"/>
      <c r="AL3" s="10"/>
      <c r="AM3" s="9"/>
      <c r="AN3" s="7"/>
      <c r="AO3" s="8"/>
      <c r="AP3" s="10"/>
      <c r="AQ3" s="10"/>
      <c r="AR3" s="9"/>
      <c r="AS3" s="7"/>
      <c r="AT3" s="8"/>
      <c r="AU3" s="10"/>
      <c r="AV3" s="10"/>
      <c r="AW3" s="9"/>
      <c r="AX3" s="7"/>
      <c r="AY3" s="8"/>
      <c r="AZ3" s="10"/>
      <c r="BA3" s="10"/>
      <c r="BB3" s="9"/>
      <c r="BC3" s="7"/>
      <c r="BD3" s="8"/>
      <c r="BE3" s="10"/>
      <c r="BF3" s="10"/>
      <c r="BG3" s="9"/>
      <c r="BH3" s="7"/>
      <c r="BI3" s="8"/>
      <c r="BJ3" s="10"/>
      <c r="BK3" s="10"/>
      <c r="BL3" s="9"/>
      <c r="BM3" s="7"/>
      <c r="BN3" s="8"/>
      <c r="BO3" s="10"/>
      <c r="BP3" s="10"/>
      <c r="BQ3" s="9"/>
      <c r="BR3" s="7"/>
      <c r="BS3" s="8"/>
      <c r="BT3" s="10"/>
      <c r="BU3" s="10"/>
      <c r="BV3" s="9"/>
      <c r="BW3" s="7"/>
      <c r="BX3" s="8"/>
      <c r="BY3" s="10"/>
      <c r="BZ3" s="10"/>
      <c r="CA3" s="9"/>
      <c r="CB3" s="7"/>
      <c r="CC3" s="8"/>
      <c r="CD3" s="10"/>
      <c r="CE3" s="10"/>
      <c r="CF3" s="9"/>
      <c r="CG3" s="7"/>
      <c r="CH3" s="8"/>
      <c r="CI3" s="10"/>
      <c r="CJ3" s="10"/>
      <c r="CK3" s="9"/>
      <c r="CL3" s="7"/>
      <c r="CM3" s="8"/>
      <c r="CN3" s="10"/>
      <c r="CO3" s="10"/>
      <c r="CP3" s="9"/>
      <c r="CQ3" s="7"/>
      <c r="CR3" s="10"/>
      <c r="CS3" s="10"/>
      <c r="CT3" s="7"/>
    </row>
    <row r="4" spans="1:98" ht="12.75" x14ac:dyDescent="0.2">
      <c r="A4" s="11"/>
      <c r="B4" s="11"/>
      <c r="C4" s="11"/>
      <c r="D4" s="9"/>
      <c r="E4" s="8"/>
      <c r="F4" s="8"/>
      <c r="G4" s="10"/>
      <c r="H4" s="10"/>
      <c r="I4" s="9"/>
      <c r="J4" s="8"/>
      <c r="K4" s="8"/>
      <c r="L4" s="10"/>
      <c r="M4" s="10"/>
      <c r="N4" s="9"/>
      <c r="O4" s="7"/>
      <c r="P4" s="8"/>
      <c r="Q4" s="10"/>
      <c r="R4" s="10"/>
      <c r="S4" s="9"/>
      <c r="T4" s="7"/>
      <c r="U4" s="8"/>
      <c r="V4" s="10"/>
      <c r="W4" s="10"/>
      <c r="X4" s="9"/>
      <c r="Y4" s="7"/>
      <c r="Z4" s="8"/>
      <c r="AA4" s="10"/>
      <c r="AB4" s="10"/>
      <c r="AC4" s="9"/>
      <c r="AD4" s="7"/>
      <c r="AE4" s="8"/>
      <c r="AF4" s="10"/>
      <c r="AG4" s="10"/>
      <c r="AH4" s="9"/>
      <c r="AI4" s="7"/>
      <c r="AJ4" s="8"/>
      <c r="AK4" s="10"/>
      <c r="AL4" s="10"/>
      <c r="AM4" s="9"/>
      <c r="AN4" s="7"/>
      <c r="AO4" s="8"/>
      <c r="AP4" s="10"/>
      <c r="AQ4" s="10"/>
      <c r="AR4" s="9"/>
      <c r="AS4" s="7"/>
      <c r="AT4" s="8"/>
      <c r="AU4" s="10"/>
      <c r="AV4" s="10"/>
      <c r="AW4" s="9"/>
      <c r="AX4" s="7"/>
      <c r="AY4" s="8"/>
      <c r="AZ4" s="10"/>
      <c r="BA4" s="10"/>
      <c r="BB4" s="9"/>
      <c r="BC4" s="7"/>
      <c r="BD4" s="8"/>
      <c r="BE4" s="10"/>
      <c r="BF4" s="10"/>
      <c r="BG4" s="9"/>
      <c r="BH4" s="7"/>
      <c r="BI4" s="8"/>
      <c r="BJ4" s="10"/>
      <c r="BK4" s="10"/>
      <c r="BL4" s="9"/>
      <c r="BM4" s="7"/>
      <c r="BN4" s="8"/>
      <c r="BO4" s="10"/>
      <c r="BP4" s="10"/>
      <c r="BQ4" s="9"/>
      <c r="BR4" s="7"/>
      <c r="BS4" s="8"/>
      <c r="BT4" s="10"/>
      <c r="BU4" s="10"/>
      <c r="BV4" s="9"/>
      <c r="BW4" s="7"/>
      <c r="BX4" s="8"/>
      <c r="BY4" s="10"/>
      <c r="BZ4" s="10"/>
      <c r="CA4" s="9"/>
      <c r="CB4" s="7"/>
      <c r="CC4" s="8"/>
      <c r="CD4" s="10"/>
      <c r="CE4" s="10"/>
      <c r="CF4" s="9"/>
      <c r="CG4" s="7"/>
      <c r="CH4" s="8"/>
      <c r="CI4" s="10"/>
      <c r="CJ4" s="10"/>
      <c r="CK4" s="9"/>
      <c r="CL4" s="7"/>
      <c r="CM4" s="8"/>
      <c r="CN4" s="10"/>
      <c r="CO4" s="10"/>
      <c r="CP4" s="9"/>
      <c r="CQ4" s="7"/>
      <c r="CR4" s="10"/>
      <c r="CS4" s="10"/>
      <c r="CT4" s="7"/>
    </row>
    <row r="5" spans="1:98" ht="15.75" customHeight="1" x14ac:dyDescent="0.25">
      <c r="A5" s="172" t="s">
        <v>304</v>
      </c>
      <c r="B5" s="147"/>
      <c r="C5" s="147"/>
      <c r="D5" s="9"/>
      <c r="E5" s="8"/>
      <c r="F5" s="8"/>
      <c r="G5" s="10"/>
      <c r="H5" s="10"/>
      <c r="I5" s="9"/>
      <c r="J5" s="8"/>
      <c r="K5" s="8"/>
      <c r="L5" s="10"/>
      <c r="M5" s="10"/>
      <c r="N5" s="9"/>
      <c r="O5" s="7"/>
      <c r="P5" s="8"/>
      <c r="Q5" s="10"/>
      <c r="R5" s="10"/>
      <c r="S5" s="9"/>
      <c r="T5" s="7"/>
      <c r="U5" s="8"/>
      <c r="V5" s="10"/>
      <c r="W5" s="10"/>
      <c r="X5" s="9"/>
      <c r="Y5" s="7"/>
      <c r="Z5" s="8"/>
      <c r="AA5" s="10"/>
      <c r="AB5" s="10"/>
      <c r="AC5" s="9"/>
      <c r="AD5" s="7"/>
      <c r="AE5" s="8"/>
      <c r="AF5" s="10"/>
      <c r="AG5" s="10"/>
      <c r="AH5" s="9"/>
      <c r="AI5" s="7"/>
      <c r="AJ5" s="8"/>
      <c r="AK5" s="10"/>
      <c r="AL5" s="10"/>
      <c r="AM5" s="9"/>
      <c r="AN5" s="7"/>
      <c r="AO5" s="8"/>
      <c r="AP5" s="10"/>
      <c r="AQ5" s="10"/>
      <c r="AR5" s="9"/>
      <c r="AS5" s="7"/>
      <c r="AT5" s="8"/>
      <c r="AU5" s="10"/>
      <c r="AV5" s="10"/>
      <c r="AW5" s="9"/>
      <c r="AX5" s="7"/>
      <c r="AY5" s="8"/>
      <c r="AZ5" s="10"/>
      <c r="BA5" s="10"/>
      <c r="BB5" s="9"/>
      <c r="BC5" s="7"/>
      <c r="BD5" s="8"/>
      <c r="BE5" s="10"/>
      <c r="BF5" s="10"/>
      <c r="BG5" s="9"/>
      <c r="BH5" s="7"/>
      <c r="BI5" s="8"/>
      <c r="BJ5" s="10"/>
      <c r="BK5" s="10"/>
      <c r="BL5" s="9"/>
      <c r="BM5" s="7"/>
      <c r="BN5" s="8"/>
      <c r="BO5" s="10"/>
      <c r="BP5" s="10"/>
      <c r="BQ5" s="9"/>
      <c r="BR5" s="7"/>
      <c r="BS5" s="8"/>
      <c r="BT5" s="10"/>
      <c r="BU5" s="10"/>
      <c r="BV5" s="9"/>
      <c r="BW5" s="7"/>
      <c r="BX5" s="8"/>
      <c r="BY5" s="10"/>
      <c r="BZ5" s="10"/>
      <c r="CA5" s="9"/>
      <c r="CB5" s="7"/>
      <c r="CC5" s="8"/>
      <c r="CD5" s="10"/>
      <c r="CE5" s="10"/>
      <c r="CF5" s="9"/>
      <c r="CG5" s="7"/>
      <c r="CH5" s="8"/>
      <c r="CI5" s="10"/>
      <c r="CJ5" s="10"/>
      <c r="CK5" s="9"/>
      <c r="CL5" s="7"/>
      <c r="CM5" s="8"/>
      <c r="CN5" s="10"/>
      <c r="CO5" s="10"/>
      <c r="CP5" s="9"/>
      <c r="CQ5" s="7"/>
      <c r="CR5" s="10"/>
      <c r="CS5" s="10"/>
      <c r="CT5" s="7"/>
    </row>
    <row r="6" spans="1:98" ht="12.75" x14ac:dyDescent="0.2">
      <c r="A6" s="7"/>
      <c r="B6" s="7"/>
      <c r="C6" s="8"/>
      <c r="D6" s="9"/>
      <c r="E6" s="8"/>
      <c r="F6" s="8"/>
      <c r="G6" s="10"/>
      <c r="H6" s="10"/>
      <c r="I6" s="9"/>
      <c r="J6" s="8"/>
      <c r="K6" s="8"/>
      <c r="L6" s="10"/>
      <c r="M6" s="10"/>
      <c r="N6" s="9"/>
      <c r="O6" s="7"/>
      <c r="P6" s="8"/>
      <c r="Q6" s="10"/>
      <c r="R6" s="10"/>
      <c r="S6" s="9"/>
      <c r="T6" s="7"/>
      <c r="U6" s="8"/>
      <c r="V6" s="10"/>
      <c r="W6" s="10"/>
      <c r="X6" s="9"/>
      <c r="Y6" s="7"/>
      <c r="Z6" s="8"/>
      <c r="AA6" s="10"/>
      <c r="AB6" s="10"/>
      <c r="AC6" s="9"/>
      <c r="AD6" s="7"/>
      <c r="AE6" s="8"/>
      <c r="AF6" s="10"/>
      <c r="AG6" s="10"/>
      <c r="AH6" s="9"/>
      <c r="AI6" s="7"/>
      <c r="AJ6" s="8"/>
      <c r="AK6" s="10"/>
      <c r="AL6" s="10"/>
      <c r="AM6" s="9"/>
      <c r="AN6" s="7"/>
      <c r="AO6" s="8"/>
      <c r="AP6" s="10"/>
      <c r="AQ6" s="10"/>
      <c r="AR6" s="9"/>
      <c r="AS6" s="7"/>
      <c r="AT6" s="8"/>
      <c r="AU6" s="10"/>
      <c r="AV6" s="10"/>
      <c r="AW6" s="9"/>
      <c r="AX6" s="7"/>
      <c r="AY6" s="8"/>
      <c r="AZ6" s="10"/>
      <c r="BA6" s="10"/>
      <c r="BB6" s="9"/>
      <c r="BC6" s="7"/>
      <c r="BD6" s="8"/>
      <c r="BE6" s="10"/>
      <c r="BF6" s="10"/>
      <c r="BG6" s="9"/>
      <c r="BH6" s="7"/>
      <c r="BI6" s="8"/>
      <c r="BJ6" s="10"/>
      <c r="BK6" s="10"/>
      <c r="BL6" s="9"/>
      <c r="BM6" s="7"/>
      <c r="BN6" s="8"/>
      <c r="BO6" s="10"/>
      <c r="BP6" s="10"/>
      <c r="BQ6" s="9"/>
      <c r="BR6" s="7"/>
      <c r="BS6" s="8"/>
      <c r="BT6" s="10"/>
      <c r="BU6" s="10"/>
      <c r="BV6" s="9"/>
      <c r="BW6" s="7"/>
      <c r="BX6" s="8"/>
      <c r="BY6" s="10"/>
      <c r="BZ6" s="10"/>
      <c r="CA6" s="9"/>
      <c r="CB6" s="7"/>
      <c r="CC6" s="8"/>
      <c r="CD6" s="10"/>
      <c r="CE6" s="10"/>
      <c r="CF6" s="9"/>
      <c r="CG6" s="7"/>
      <c r="CH6" s="8"/>
      <c r="CI6" s="10"/>
      <c r="CJ6" s="10"/>
      <c r="CK6" s="9"/>
      <c r="CL6" s="7"/>
      <c r="CM6" s="8"/>
      <c r="CN6" s="10"/>
      <c r="CO6" s="10"/>
      <c r="CP6" s="9"/>
      <c r="CQ6" s="7"/>
      <c r="CR6" s="10"/>
      <c r="CS6" s="10"/>
      <c r="CT6" s="7"/>
    </row>
    <row r="7" spans="1:98" ht="12.75" x14ac:dyDescent="0.2">
      <c r="A7" s="173" t="s">
        <v>710</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2"/>
      <c r="AN7" s="155">
        <v>8</v>
      </c>
      <c r="AO7" s="153"/>
      <c r="AP7" s="153"/>
      <c r="AQ7" s="154"/>
      <c r="AR7" s="12"/>
      <c r="AS7" s="166">
        <v>9</v>
      </c>
      <c r="AT7" s="153"/>
      <c r="AU7" s="153"/>
      <c r="AV7" s="154"/>
      <c r="AW7" s="12"/>
      <c r="AX7" s="160">
        <v>10</v>
      </c>
      <c r="AY7" s="153"/>
      <c r="AZ7" s="153"/>
      <c r="BA7" s="154"/>
      <c r="BB7" s="12"/>
      <c r="BC7" s="157">
        <v>11</v>
      </c>
      <c r="BD7" s="153"/>
      <c r="BE7" s="153"/>
      <c r="BF7" s="154"/>
      <c r="BG7" s="12"/>
      <c r="BH7" s="158">
        <v>12</v>
      </c>
      <c r="BI7" s="153"/>
      <c r="BJ7" s="153"/>
      <c r="BK7" s="154"/>
      <c r="BL7" s="12"/>
      <c r="BM7" s="159">
        <v>13</v>
      </c>
      <c r="BN7" s="153"/>
      <c r="BO7" s="153"/>
      <c r="BP7" s="154"/>
      <c r="BQ7" s="12"/>
      <c r="BR7" s="156">
        <v>14</v>
      </c>
      <c r="BS7" s="153"/>
      <c r="BT7" s="153"/>
      <c r="BU7" s="154"/>
      <c r="BV7" s="12"/>
      <c r="BW7" s="160">
        <v>15</v>
      </c>
      <c r="BX7" s="153"/>
      <c r="BY7" s="153"/>
      <c r="BZ7" s="154"/>
      <c r="CA7" s="12"/>
      <c r="CB7" s="155">
        <v>16</v>
      </c>
      <c r="CC7" s="153"/>
      <c r="CD7" s="153"/>
      <c r="CE7" s="154"/>
      <c r="CF7" s="12"/>
      <c r="CG7" s="156">
        <v>17</v>
      </c>
      <c r="CH7" s="153"/>
      <c r="CI7" s="153"/>
      <c r="CJ7" s="154"/>
      <c r="CK7" s="12"/>
      <c r="CL7" s="159">
        <v>18</v>
      </c>
      <c r="CM7" s="153"/>
      <c r="CN7" s="153"/>
      <c r="CO7" s="154"/>
      <c r="CP7" s="12"/>
      <c r="CQ7" s="13"/>
      <c r="CR7" s="14"/>
      <c r="CS7" s="14"/>
      <c r="CT7" s="13"/>
    </row>
    <row r="8" spans="1:98" ht="12.75" x14ac:dyDescent="0.2">
      <c r="A8" s="155" t="s">
        <v>1</v>
      </c>
      <c r="B8" s="153"/>
      <c r="C8" s="153"/>
      <c r="D8" s="12"/>
      <c r="E8" s="169"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2"/>
      <c r="AN8" s="155" t="s">
        <v>39</v>
      </c>
      <c r="AO8" s="153"/>
      <c r="AP8" s="153"/>
      <c r="AQ8" s="154"/>
      <c r="AR8" s="12"/>
      <c r="AS8" s="166" t="s">
        <v>40</v>
      </c>
      <c r="AT8" s="153"/>
      <c r="AU8" s="153"/>
      <c r="AV8" s="154"/>
      <c r="AW8" s="12"/>
      <c r="AX8" s="160" t="s">
        <v>3</v>
      </c>
      <c r="AY8" s="153"/>
      <c r="AZ8" s="153"/>
      <c r="BA8" s="154"/>
      <c r="BB8" s="12"/>
      <c r="BC8" s="157" t="s">
        <v>4</v>
      </c>
      <c r="BD8" s="153"/>
      <c r="BE8" s="153"/>
      <c r="BF8" s="154"/>
      <c r="BG8" s="12"/>
      <c r="BH8" s="158" t="s">
        <v>5</v>
      </c>
      <c r="BI8" s="153"/>
      <c r="BJ8" s="153"/>
      <c r="BK8" s="154"/>
      <c r="BL8" s="12"/>
      <c r="BM8" s="159" t="s">
        <v>6</v>
      </c>
      <c r="BN8" s="153"/>
      <c r="BO8" s="153"/>
      <c r="BP8" s="154"/>
      <c r="BQ8" s="12"/>
      <c r="BR8" s="156" t="s">
        <v>7</v>
      </c>
      <c r="BS8" s="153"/>
      <c r="BT8" s="153"/>
      <c r="BU8" s="154"/>
      <c r="BV8" s="12"/>
      <c r="BW8" s="160" t="s">
        <v>8</v>
      </c>
      <c r="BX8" s="153"/>
      <c r="BY8" s="153"/>
      <c r="BZ8" s="154"/>
      <c r="CA8" s="12"/>
      <c r="CB8" s="155" t="s">
        <v>9</v>
      </c>
      <c r="CC8" s="153"/>
      <c r="CD8" s="153"/>
      <c r="CE8" s="154"/>
      <c r="CF8" s="12"/>
      <c r="CG8" s="156" t="s">
        <v>10</v>
      </c>
      <c r="CH8" s="153"/>
      <c r="CI8" s="153"/>
      <c r="CJ8" s="154"/>
      <c r="CK8" s="12"/>
      <c r="CL8" s="159" t="s">
        <v>11</v>
      </c>
      <c r="CM8" s="153"/>
      <c r="CN8" s="153"/>
      <c r="CO8" s="154"/>
      <c r="CP8" s="12"/>
      <c r="CQ8" s="161" t="s">
        <v>12</v>
      </c>
      <c r="CR8" s="161" t="s">
        <v>13</v>
      </c>
      <c r="CS8" s="163" t="s">
        <v>14</v>
      </c>
      <c r="CT8" s="161" t="s">
        <v>15</v>
      </c>
    </row>
    <row r="9" spans="1:98" ht="31.5" customHeight="1" x14ac:dyDescent="0.2">
      <c r="A9" s="45" t="s">
        <v>16</v>
      </c>
      <c r="B9" s="45" t="s">
        <v>17</v>
      </c>
      <c r="C9" s="45" t="s">
        <v>18</v>
      </c>
      <c r="D9" s="16"/>
      <c r="E9" s="15" t="s">
        <v>19</v>
      </c>
      <c r="F9" s="15" t="s">
        <v>20</v>
      </c>
      <c r="G9" s="17" t="s">
        <v>21</v>
      </c>
      <c r="H9" s="17" t="s">
        <v>22</v>
      </c>
      <c r="I9" s="16"/>
      <c r="J9" s="15" t="s">
        <v>19</v>
      </c>
      <c r="K9" s="15" t="s">
        <v>20</v>
      </c>
      <c r="L9" s="17" t="s">
        <v>21</v>
      </c>
      <c r="M9" s="17" t="s">
        <v>22</v>
      </c>
      <c r="N9" s="16"/>
      <c r="O9" s="15" t="s">
        <v>19</v>
      </c>
      <c r="P9" s="15" t="s">
        <v>20</v>
      </c>
      <c r="Q9" s="17" t="s">
        <v>21</v>
      </c>
      <c r="R9" s="17" t="s">
        <v>22</v>
      </c>
      <c r="S9" s="16"/>
      <c r="T9" s="15" t="s">
        <v>19</v>
      </c>
      <c r="U9" s="15" t="s">
        <v>20</v>
      </c>
      <c r="V9" s="17" t="s">
        <v>21</v>
      </c>
      <c r="W9" s="17" t="s">
        <v>22</v>
      </c>
      <c r="X9" s="16"/>
      <c r="Y9" s="15" t="s">
        <v>19</v>
      </c>
      <c r="Z9" s="15" t="s">
        <v>20</v>
      </c>
      <c r="AA9" s="17" t="s">
        <v>21</v>
      </c>
      <c r="AB9" s="17" t="s">
        <v>22</v>
      </c>
      <c r="AC9" s="16"/>
      <c r="AD9" s="15" t="s">
        <v>19</v>
      </c>
      <c r="AE9" s="15" t="s">
        <v>20</v>
      </c>
      <c r="AF9" s="17" t="s">
        <v>21</v>
      </c>
      <c r="AG9" s="17" t="s">
        <v>22</v>
      </c>
      <c r="AH9" s="16"/>
      <c r="AI9" s="15" t="s">
        <v>19</v>
      </c>
      <c r="AJ9" s="15" t="s">
        <v>20</v>
      </c>
      <c r="AK9" s="17" t="s">
        <v>21</v>
      </c>
      <c r="AL9" s="17" t="s">
        <v>22</v>
      </c>
      <c r="AM9" s="16"/>
      <c r="AN9" s="15" t="s">
        <v>19</v>
      </c>
      <c r="AO9" s="15" t="s">
        <v>20</v>
      </c>
      <c r="AP9" s="17" t="s">
        <v>21</v>
      </c>
      <c r="AQ9" s="17" t="s">
        <v>22</v>
      </c>
      <c r="AR9" s="16"/>
      <c r="AS9" s="15" t="s">
        <v>19</v>
      </c>
      <c r="AT9" s="15" t="s">
        <v>20</v>
      </c>
      <c r="AU9" s="17" t="s">
        <v>21</v>
      </c>
      <c r="AV9" s="17" t="s">
        <v>22</v>
      </c>
      <c r="AW9" s="16"/>
      <c r="AX9" s="15" t="s">
        <v>19</v>
      </c>
      <c r="AY9" s="15" t="s">
        <v>20</v>
      </c>
      <c r="AZ9" s="17" t="s">
        <v>21</v>
      </c>
      <c r="BA9" s="17" t="s">
        <v>22</v>
      </c>
      <c r="BB9" s="16"/>
      <c r="BC9" s="15" t="s">
        <v>19</v>
      </c>
      <c r="BD9" s="15" t="s">
        <v>20</v>
      </c>
      <c r="BE9" s="17" t="s">
        <v>21</v>
      </c>
      <c r="BF9" s="17" t="s">
        <v>22</v>
      </c>
      <c r="BG9" s="16"/>
      <c r="BH9" s="15" t="s">
        <v>19</v>
      </c>
      <c r="BI9" s="15" t="s">
        <v>20</v>
      </c>
      <c r="BJ9" s="17" t="s">
        <v>21</v>
      </c>
      <c r="BK9" s="17" t="s">
        <v>22</v>
      </c>
      <c r="BL9" s="16"/>
      <c r="BM9" s="15" t="s">
        <v>19</v>
      </c>
      <c r="BN9" s="15" t="s">
        <v>20</v>
      </c>
      <c r="BO9" s="17" t="s">
        <v>21</v>
      </c>
      <c r="BP9" s="17" t="s">
        <v>22</v>
      </c>
      <c r="BQ9" s="16"/>
      <c r="BR9" s="15" t="s">
        <v>19</v>
      </c>
      <c r="BS9" s="15" t="s">
        <v>20</v>
      </c>
      <c r="BT9" s="17" t="s">
        <v>21</v>
      </c>
      <c r="BU9" s="17" t="s">
        <v>22</v>
      </c>
      <c r="BV9" s="16"/>
      <c r="BW9" s="15" t="s">
        <v>19</v>
      </c>
      <c r="BX9" s="15" t="s">
        <v>20</v>
      </c>
      <c r="BY9" s="17" t="s">
        <v>21</v>
      </c>
      <c r="BZ9" s="17" t="s">
        <v>22</v>
      </c>
      <c r="CA9" s="16"/>
      <c r="CB9" s="15" t="s">
        <v>19</v>
      </c>
      <c r="CC9" s="15" t="s">
        <v>20</v>
      </c>
      <c r="CD9" s="17" t="s">
        <v>21</v>
      </c>
      <c r="CE9" s="17" t="s">
        <v>22</v>
      </c>
      <c r="CF9" s="16"/>
      <c r="CG9" s="15" t="s">
        <v>19</v>
      </c>
      <c r="CH9" s="15" t="s">
        <v>20</v>
      </c>
      <c r="CI9" s="17" t="s">
        <v>21</v>
      </c>
      <c r="CJ9" s="17" t="s">
        <v>22</v>
      </c>
      <c r="CK9" s="16"/>
      <c r="CL9" s="15" t="s">
        <v>19</v>
      </c>
      <c r="CM9" s="15" t="s">
        <v>20</v>
      </c>
      <c r="CN9" s="17" t="s">
        <v>21</v>
      </c>
      <c r="CO9" s="17" t="s">
        <v>22</v>
      </c>
      <c r="CP9" s="16"/>
      <c r="CQ9" s="162"/>
      <c r="CR9" s="162"/>
      <c r="CS9" s="162"/>
      <c r="CT9" s="162"/>
    </row>
    <row r="10" spans="1:98" ht="90" x14ac:dyDescent="0.2">
      <c r="A10" s="40" t="s">
        <v>30</v>
      </c>
      <c r="B10" s="96" t="s">
        <v>378</v>
      </c>
      <c r="C10" s="55" t="s">
        <v>180</v>
      </c>
      <c r="D10" s="53"/>
      <c r="E10" s="97"/>
      <c r="F10" s="100"/>
      <c r="G10" s="101"/>
      <c r="H10" s="101"/>
      <c r="I10" s="98"/>
      <c r="J10" s="97"/>
      <c r="K10" s="100"/>
      <c r="L10" s="101"/>
      <c r="M10" s="101"/>
      <c r="N10" s="98"/>
      <c r="O10" s="101"/>
      <c r="P10" s="100">
        <v>150</v>
      </c>
      <c r="Q10" s="101">
        <v>14.684999999999999</v>
      </c>
      <c r="R10" s="101">
        <f t="shared" ref="R10:R73" si="0">Q10*P10</f>
        <v>2202.75</v>
      </c>
      <c r="S10" s="98"/>
      <c r="T10" s="101"/>
      <c r="U10" s="99"/>
      <c r="V10" s="101"/>
      <c r="W10" s="101"/>
      <c r="X10" s="98"/>
      <c r="Y10" s="101"/>
      <c r="Z10" s="100">
        <v>50</v>
      </c>
      <c r="AA10" s="101">
        <v>14.684999999999999</v>
      </c>
      <c r="AB10" s="101">
        <f t="shared" ref="AB10:AB73" si="1">AA10*Z10</f>
        <v>734.24999999999989</v>
      </c>
      <c r="AC10" s="98"/>
      <c r="AD10" s="101"/>
      <c r="AE10" s="100"/>
      <c r="AF10" s="101"/>
      <c r="AG10" s="101"/>
      <c r="AH10" s="98"/>
      <c r="AI10" s="101"/>
      <c r="AJ10" s="100">
        <v>480</v>
      </c>
      <c r="AK10" s="101">
        <v>14.684999999999999</v>
      </c>
      <c r="AL10" s="101">
        <f t="shared" ref="AL10:AL73" si="2">AK10*AJ10</f>
        <v>7048.7999999999993</v>
      </c>
      <c r="AM10" s="98"/>
      <c r="AN10" s="101"/>
      <c r="AO10" s="100"/>
      <c r="AP10" s="101"/>
      <c r="AQ10" s="101"/>
      <c r="AR10" s="98"/>
      <c r="AS10" s="101"/>
      <c r="AT10" s="100">
        <v>600</v>
      </c>
      <c r="AU10" s="101">
        <v>14.684999999999999</v>
      </c>
      <c r="AV10" s="24">
        <f t="shared" ref="AV10:AV73" si="3">AU10*AT10</f>
        <v>8811</v>
      </c>
      <c r="AW10" s="21"/>
      <c r="AX10" s="24"/>
      <c r="AY10" s="23"/>
      <c r="AZ10" s="24"/>
      <c r="BA10" s="24">
        <f t="shared" ref="BA10:BA73" si="4">AZ10*AY10</f>
        <v>0</v>
      </c>
      <c r="BB10" s="21"/>
      <c r="BC10" s="24"/>
      <c r="BD10" s="23"/>
      <c r="BE10" s="24"/>
      <c r="BF10" s="24">
        <f t="shared" ref="BF10:BF73" si="5">BE10*BD10</f>
        <v>0</v>
      </c>
      <c r="BG10" s="21"/>
      <c r="BH10" s="24"/>
      <c r="BI10" s="23"/>
      <c r="BJ10" s="24"/>
      <c r="BK10" s="24">
        <f t="shared" ref="BK10:BK73" si="6">BJ10*BI10</f>
        <v>0</v>
      </c>
      <c r="BL10" s="21"/>
      <c r="BM10" s="24"/>
      <c r="BN10" s="23"/>
      <c r="BO10" s="24"/>
      <c r="BP10" s="24">
        <f t="shared" ref="BP10:BP73" si="7">BO10*BN10</f>
        <v>0</v>
      </c>
      <c r="BQ10" s="21"/>
      <c r="BR10" s="24"/>
      <c r="BS10" s="23"/>
      <c r="BT10" s="24"/>
      <c r="BU10" s="24">
        <f t="shared" ref="BU10:BU73" si="8">BT10*BS10</f>
        <v>0</v>
      </c>
      <c r="BV10" s="21"/>
      <c r="BW10" s="24"/>
      <c r="BX10" s="23"/>
      <c r="BY10" s="24"/>
      <c r="BZ10" s="24">
        <f t="shared" ref="BZ10:BZ73" si="9">BY10*BX10</f>
        <v>0</v>
      </c>
      <c r="CA10" s="21"/>
      <c r="CB10" s="24"/>
      <c r="CC10" s="23"/>
      <c r="CD10" s="24"/>
      <c r="CE10" s="24">
        <f t="shared" ref="CE10:CE73" si="10">CD10*CC10</f>
        <v>0</v>
      </c>
      <c r="CF10" s="21"/>
      <c r="CG10" s="24"/>
      <c r="CH10" s="23"/>
      <c r="CI10" s="24"/>
      <c r="CJ10" s="24">
        <f t="shared" ref="CJ10:CJ73" si="11">CI10*CH10</f>
        <v>0</v>
      </c>
      <c r="CK10" s="21"/>
      <c r="CL10" s="24"/>
      <c r="CM10" s="23"/>
      <c r="CN10" s="24"/>
      <c r="CO10" s="24">
        <f t="shared" ref="CO10:CO73" si="12">CN10*CM10</f>
        <v>0</v>
      </c>
      <c r="CP10" s="21"/>
      <c r="CQ10" s="24">
        <f>SUM(CM10+CH10+CC10+BX10+BS10+BN10+BI10+BD10+AY10+AT10++AO10+AJ10+AE10+Z10+U10+P10+K10+F10)</f>
        <v>1280</v>
      </c>
      <c r="CR10" s="24">
        <f t="shared" ref="CR10" si="13">CS10/CQ10</f>
        <v>14.684999999999999</v>
      </c>
      <c r="CS10" s="24">
        <f>SUM(CO10+CJ10+CE10+BZ10+BU10+BP10+BK10+BF10+BA10+AV10++AQ10+AL10+AG10+AB10+W10+R10+M10+H10)</f>
        <v>18796.8</v>
      </c>
      <c r="CT10" s="25"/>
    </row>
    <row r="11" spans="1:98" ht="45" x14ac:dyDescent="0.2">
      <c r="A11" s="40" t="s">
        <v>30</v>
      </c>
      <c r="B11" s="96" t="s">
        <v>97</v>
      </c>
      <c r="C11" s="55" t="s">
        <v>180</v>
      </c>
      <c r="D11" s="53"/>
      <c r="E11" s="97"/>
      <c r="F11" s="100"/>
      <c r="G11" s="101"/>
      <c r="H11" s="101"/>
      <c r="I11" s="98"/>
      <c r="J11" s="97"/>
      <c r="K11" s="100"/>
      <c r="L11" s="101"/>
      <c r="M11" s="101"/>
      <c r="N11" s="98"/>
      <c r="O11" s="101"/>
      <c r="P11" s="100">
        <v>50</v>
      </c>
      <c r="Q11" s="101">
        <v>4.0350000000000001</v>
      </c>
      <c r="R11" s="101">
        <f t="shared" si="0"/>
        <v>201.75</v>
      </c>
      <c r="S11" s="98"/>
      <c r="T11" s="101"/>
      <c r="U11" s="99"/>
      <c r="V11" s="101"/>
      <c r="W11" s="101"/>
      <c r="X11" s="98"/>
      <c r="Y11" s="101"/>
      <c r="Z11" s="100">
        <v>5</v>
      </c>
      <c r="AA11" s="101">
        <v>4.0350000000000001</v>
      </c>
      <c r="AB11" s="101">
        <f t="shared" si="1"/>
        <v>20.175000000000001</v>
      </c>
      <c r="AC11" s="98"/>
      <c r="AD11" s="101"/>
      <c r="AE11" s="100"/>
      <c r="AF11" s="101"/>
      <c r="AG11" s="101"/>
      <c r="AH11" s="98"/>
      <c r="AI11" s="101"/>
      <c r="AJ11" s="100">
        <v>25</v>
      </c>
      <c r="AK11" s="101">
        <v>4.0350000000000001</v>
      </c>
      <c r="AL11" s="101">
        <f t="shared" si="2"/>
        <v>100.875</v>
      </c>
      <c r="AM11" s="98"/>
      <c r="AN11" s="101"/>
      <c r="AO11" s="100"/>
      <c r="AP11" s="101"/>
      <c r="AQ11" s="101"/>
      <c r="AR11" s="98"/>
      <c r="AS11" s="101"/>
      <c r="AT11" s="100">
        <v>600</v>
      </c>
      <c r="AU11" s="101">
        <v>4.0350000000000001</v>
      </c>
      <c r="AV11" s="24">
        <f t="shared" si="3"/>
        <v>2421</v>
      </c>
      <c r="AW11" s="21"/>
      <c r="AX11" s="24"/>
      <c r="AY11" s="23"/>
      <c r="AZ11" s="24"/>
      <c r="BA11" s="24">
        <f t="shared" si="4"/>
        <v>0</v>
      </c>
      <c r="BB11" s="21"/>
      <c r="BC11" s="24"/>
      <c r="BD11" s="23"/>
      <c r="BE11" s="24"/>
      <c r="BF11" s="24">
        <f t="shared" si="5"/>
        <v>0</v>
      </c>
      <c r="BG11" s="21"/>
      <c r="BH11" s="24"/>
      <c r="BI11" s="23"/>
      <c r="BJ11" s="24"/>
      <c r="BK11" s="24">
        <f t="shared" si="6"/>
        <v>0</v>
      </c>
      <c r="BL11" s="21"/>
      <c r="BM11" s="24"/>
      <c r="BN11" s="23"/>
      <c r="BO11" s="24"/>
      <c r="BP11" s="24">
        <f t="shared" si="7"/>
        <v>0</v>
      </c>
      <c r="BQ11" s="21"/>
      <c r="BR11" s="24"/>
      <c r="BS11" s="23"/>
      <c r="BT11" s="24"/>
      <c r="BU11" s="24">
        <f t="shared" si="8"/>
        <v>0</v>
      </c>
      <c r="BV11" s="21"/>
      <c r="BW11" s="24"/>
      <c r="BX11" s="23"/>
      <c r="BY11" s="24"/>
      <c r="BZ11" s="24">
        <f t="shared" si="9"/>
        <v>0</v>
      </c>
      <c r="CA11" s="21"/>
      <c r="CB11" s="24"/>
      <c r="CC11" s="23"/>
      <c r="CD11" s="24"/>
      <c r="CE11" s="24">
        <f t="shared" si="10"/>
        <v>0</v>
      </c>
      <c r="CF11" s="21"/>
      <c r="CG11" s="24"/>
      <c r="CH11" s="23"/>
      <c r="CI11" s="24"/>
      <c r="CJ11" s="24">
        <f t="shared" si="11"/>
        <v>0</v>
      </c>
      <c r="CK11" s="21"/>
      <c r="CL11" s="24"/>
      <c r="CM11" s="23"/>
      <c r="CN11" s="24"/>
      <c r="CO11" s="24">
        <f t="shared" si="12"/>
        <v>0</v>
      </c>
      <c r="CP11" s="21"/>
      <c r="CQ11" s="24">
        <f t="shared" ref="CQ11:CQ74" si="14">SUM(CM11+CH11+CC11+BX11+BS11+BN11+BI11+BD11+AY11+AT11++AO11+AJ11+AE11+Z11+U11+P11+K11+F11)</f>
        <v>680</v>
      </c>
      <c r="CR11" s="24">
        <f t="shared" ref="CR11:CR74" si="15">CS11/CQ11</f>
        <v>4.0350000000000001</v>
      </c>
      <c r="CS11" s="24">
        <f t="shared" ref="CS11:CS74" si="16">SUM(CO11+CJ11+CE11+BZ11+BU11+BP11+BK11+BF11+BA11+AV11++AQ11+AL11+AG11+AB11+W11+R11+M11+H11)</f>
        <v>2743.8</v>
      </c>
      <c r="CT11" s="25"/>
    </row>
    <row r="12" spans="1:98" ht="45" x14ac:dyDescent="0.2">
      <c r="A12" s="40" t="s">
        <v>30</v>
      </c>
      <c r="B12" s="96" t="s">
        <v>379</v>
      </c>
      <c r="C12" s="55" t="s">
        <v>180</v>
      </c>
      <c r="D12" s="53"/>
      <c r="E12" s="97"/>
      <c r="F12" s="100"/>
      <c r="G12" s="101"/>
      <c r="H12" s="101"/>
      <c r="I12" s="98"/>
      <c r="J12" s="97"/>
      <c r="K12" s="100">
        <v>200</v>
      </c>
      <c r="L12" s="101">
        <v>8.41</v>
      </c>
      <c r="M12" s="101">
        <f t="shared" ref="M12:M72" si="17">L12*K12</f>
        <v>1682</v>
      </c>
      <c r="N12" s="98"/>
      <c r="O12" s="101"/>
      <c r="P12" s="100">
        <v>200</v>
      </c>
      <c r="Q12" s="101">
        <v>8.41</v>
      </c>
      <c r="R12" s="101">
        <f t="shared" si="0"/>
        <v>1682</v>
      </c>
      <c r="S12" s="98"/>
      <c r="T12" s="101"/>
      <c r="U12" s="97"/>
      <c r="V12" s="101"/>
      <c r="W12" s="101"/>
      <c r="X12" s="98"/>
      <c r="Y12" s="101"/>
      <c r="Z12" s="100">
        <v>200</v>
      </c>
      <c r="AA12" s="101">
        <v>8.41</v>
      </c>
      <c r="AB12" s="101">
        <f t="shared" si="1"/>
        <v>1682</v>
      </c>
      <c r="AC12" s="98"/>
      <c r="AD12" s="101"/>
      <c r="AE12" s="100"/>
      <c r="AF12" s="101"/>
      <c r="AG12" s="101"/>
      <c r="AH12" s="98"/>
      <c r="AI12" s="101"/>
      <c r="AJ12" s="100">
        <v>24</v>
      </c>
      <c r="AK12" s="101">
        <v>8.41</v>
      </c>
      <c r="AL12" s="101">
        <f t="shared" si="2"/>
        <v>201.84</v>
      </c>
      <c r="AM12" s="98"/>
      <c r="AN12" s="101"/>
      <c r="AO12" s="100">
        <v>5</v>
      </c>
      <c r="AP12" s="101">
        <v>8.41</v>
      </c>
      <c r="AQ12" s="101">
        <f t="shared" ref="AQ12:AQ72" si="18">AP12*AO12</f>
        <v>42.05</v>
      </c>
      <c r="AR12" s="98"/>
      <c r="AS12" s="101"/>
      <c r="AT12" s="100">
        <v>800</v>
      </c>
      <c r="AU12" s="101">
        <v>8.41</v>
      </c>
      <c r="AV12" s="24">
        <f t="shared" si="3"/>
        <v>6728</v>
      </c>
      <c r="AW12" s="21"/>
      <c r="AX12" s="24"/>
      <c r="AY12" s="23"/>
      <c r="AZ12" s="24"/>
      <c r="BA12" s="24">
        <f t="shared" si="4"/>
        <v>0</v>
      </c>
      <c r="BB12" s="21"/>
      <c r="BC12" s="24"/>
      <c r="BD12" s="23"/>
      <c r="BE12" s="24"/>
      <c r="BF12" s="24">
        <f t="shared" si="5"/>
        <v>0</v>
      </c>
      <c r="BG12" s="21"/>
      <c r="BH12" s="24"/>
      <c r="BI12" s="23"/>
      <c r="BJ12" s="24"/>
      <c r="BK12" s="24">
        <f t="shared" si="6"/>
        <v>0</v>
      </c>
      <c r="BL12" s="21"/>
      <c r="BM12" s="24"/>
      <c r="BN12" s="23"/>
      <c r="BO12" s="24"/>
      <c r="BP12" s="24">
        <f t="shared" si="7"/>
        <v>0</v>
      </c>
      <c r="BQ12" s="21"/>
      <c r="BR12" s="24"/>
      <c r="BS12" s="23"/>
      <c r="BT12" s="24"/>
      <c r="BU12" s="24">
        <f t="shared" si="8"/>
        <v>0</v>
      </c>
      <c r="BV12" s="21"/>
      <c r="BW12" s="24"/>
      <c r="BX12" s="23"/>
      <c r="BY12" s="24"/>
      <c r="BZ12" s="24">
        <f t="shared" si="9"/>
        <v>0</v>
      </c>
      <c r="CA12" s="21"/>
      <c r="CB12" s="24"/>
      <c r="CC12" s="23"/>
      <c r="CD12" s="24"/>
      <c r="CE12" s="24">
        <f t="shared" si="10"/>
        <v>0</v>
      </c>
      <c r="CF12" s="21"/>
      <c r="CG12" s="24"/>
      <c r="CH12" s="23"/>
      <c r="CI12" s="24"/>
      <c r="CJ12" s="24">
        <f t="shared" si="11"/>
        <v>0</v>
      </c>
      <c r="CK12" s="21"/>
      <c r="CL12" s="24"/>
      <c r="CM12" s="23"/>
      <c r="CN12" s="24"/>
      <c r="CO12" s="24">
        <f t="shared" si="12"/>
        <v>0</v>
      </c>
      <c r="CP12" s="21"/>
      <c r="CQ12" s="24">
        <f t="shared" si="14"/>
        <v>1429</v>
      </c>
      <c r="CR12" s="24">
        <f t="shared" si="15"/>
        <v>8.41</v>
      </c>
      <c r="CS12" s="24">
        <f t="shared" si="16"/>
        <v>12017.89</v>
      </c>
      <c r="CT12" s="25"/>
    </row>
    <row r="13" spans="1:98" ht="33.75" x14ac:dyDescent="0.2">
      <c r="A13" s="40" t="s">
        <v>30</v>
      </c>
      <c r="B13" s="96" t="s">
        <v>98</v>
      </c>
      <c r="C13" s="55" t="s">
        <v>181</v>
      </c>
      <c r="D13" s="53"/>
      <c r="E13" s="97"/>
      <c r="F13" s="100"/>
      <c r="G13" s="101"/>
      <c r="H13" s="101"/>
      <c r="I13" s="98"/>
      <c r="J13" s="97"/>
      <c r="K13" s="100"/>
      <c r="L13" s="101"/>
      <c r="M13" s="101"/>
      <c r="N13" s="98"/>
      <c r="O13" s="101"/>
      <c r="P13" s="100">
        <v>300</v>
      </c>
      <c r="Q13" s="101">
        <v>6.3975</v>
      </c>
      <c r="R13" s="101">
        <f t="shared" si="0"/>
        <v>1919.25</v>
      </c>
      <c r="S13" s="98"/>
      <c r="T13" s="101"/>
      <c r="U13" s="99"/>
      <c r="V13" s="101"/>
      <c r="W13" s="101"/>
      <c r="X13" s="98"/>
      <c r="Y13" s="101"/>
      <c r="Z13" s="100">
        <v>50</v>
      </c>
      <c r="AA13" s="101">
        <v>6.3975</v>
      </c>
      <c r="AB13" s="101">
        <f t="shared" si="1"/>
        <v>319.875</v>
      </c>
      <c r="AC13" s="98"/>
      <c r="AD13" s="101"/>
      <c r="AE13" s="100"/>
      <c r="AF13" s="101"/>
      <c r="AG13" s="101"/>
      <c r="AH13" s="98"/>
      <c r="AI13" s="101"/>
      <c r="AJ13" s="100">
        <v>300</v>
      </c>
      <c r="AK13" s="101">
        <v>6.3975</v>
      </c>
      <c r="AL13" s="101">
        <f t="shared" si="2"/>
        <v>1919.25</v>
      </c>
      <c r="AM13" s="98"/>
      <c r="AN13" s="101"/>
      <c r="AO13" s="100"/>
      <c r="AP13" s="101"/>
      <c r="AQ13" s="101"/>
      <c r="AR13" s="98"/>
      <c r="AS13" s="101"/>
      <c r="AT13" s="100">
        <v>900</v>
      </c>
      <c r="AU13" s="101">
        <v>6.3975</v>
      </c>
      <c r="AV13" s="24">
        <f t="shared" si="3"/>
        <v>5757.75</v>
      </c>
      <c r="AW13" s="21"/>
      <c r="AX13" s="24"/>
      <c r="AY13" s="23"/>
      <c r="AZ13" s="24"/>
      <c r="BA13" s="24">
        <f t="shared" si="4"/>
        <v>0</v>
      </c>
      <c r="BB13" s="21"/>
      <c r="BC13" s="24"/>
      <c r="BD13" s="23"/>
      <c r="BE13" s="24"/>
      <c r="BF13" s="24">
        <f t="shared" si="5"/>
        <v>0</v>
      </c>
      <c r="BG13" s="21"/>
      <c r="BH13" s="24"/>
      <c r="BI13" s="23"/>
      <c r="BJ13" s="24"/>
      <c r="BK13" s="24">
        <f t="shared" si="6"/>
        <v>0</v>
      </c>
      <c r="BL13" s="21"/>
      <c r="BM13" s="24"/>
      <c r="BN13" s="23"/>
      <c r="BO13" s="24"/>
      <c r="BP13" s="24">
        <f t="shared" si="7"/>
        <v>0</v>
      </c>
      <c r="BQ13" s="21"/>
      <c r="BR13" s="24"/>
      <c r="BS13" s="23"/>
      <c r="BT13" s="24"/>
      <c r="BU13" s="24">
        <f t="shared" si="8"/>
        <v>0</v>
      </c>
      <c r="BV13" s="21"/>
      <c r="BW13" s="24"/>
      <c r="BX13" s="23"/>
      <c r="BY13" s="24"/>
      <c r="BZ13" s="24">
        <f t="shared" si="9"/>
        <v>0</v>
      </c>
      <c r="CA13" s="21"/>
      <c r="CB13" s="24"/>
      <c r="CC13" s="23"/>
      <c r="CD13" s="24"/>
      <c r="CE13" s="24">
        <f t="shared" si="10"/>
        <v>0</v>
      </c>
      <c r="CF13" s="21"/>
      <c r="CG13" s="24"/>
      <c r="CH13" s="23"/>
      <c r="CI13" s="24"/>
      <c r="CJ13" s="24">
        <f t="shared" si="11"/>
        <v>0</v>
      </c>
      <c r="CK13" s="21"/>
      <c r="CL13" s="24"/>
      <c r="CM13" s="23"/>
      <c r="CN13" s="24"/>
      <c r="CO13" s="24">
        <f t="shared" si="12"/>
        <v>0</v>
      </c>
      <c r="CP13" s="21"/>
      <c r="CQ13" s="24">
        <f t="shared" si="14"/>
        <v>1550</v>
      </c>
      <c r="CR13" s="24">
        <f t="shared" si="15"/>
        <v>6.3975</v>
      </c>
      <c r="CS13" s="24">
        <f t="shared" si="16"/>
        <v>9916.125</v>
      </c>
      <c r="CT13" s="25"/>
    </row>
    <row r="14" spans="1:98" ht="67.5" x14ac:dyDescent="0.2">
      <c r="A14" s="40" t="s">
        <v>30</v>
      </c>
      <c r="B14" s="96" t="s">
        <v>99</v>
      </c>
      <c r="C14" s="55" t="s">
        <v>181</v>
      </c>
      <c r="D14" s="53"/>
      <c r="E14" s="97"/>
      <c r="F14" s="100"/>
      <c r="G14" s="101"/>
      <c r="H14" s="101"/>
      <c r="I14" s="98"/>
      <c r="J14" s="97"/>
      <c r="K14" s="100"/>
      <c r="L14" s="101"/>
      <c r="M14" s="101"/>
      <c r="N14" s="98"/>
      <c r="O14" s="101"/>
      <c r="P14" s="100">
        <v>500</v>
      </c>
      <c r="Q14" s="101">
        <v>11.67</v>
      </c>
      <c r="R14" s="101">
        <f t="shared" si="0"/>
        <v>5835</v>
      </c>
      <c r="S14" s="98"/>
      <c r="T14" s="101"/>
      <c r="U14" s="99"/>
      <c r="V14" s="101"/>
      <c r="W14" s="101"/>
      <c r="X14" s="98"/>
      <c r="Y14" s="101"/>
      <c r="Z14" s="100">
        <v>100</v>
      </c>
      <c r="AA14" s="101">
        <v>11.67</v>
      </c>
      <c r="AB14" s="101">
        <f t="shared" si="1"/>
        <v>1167</v>
      </c>
      <c r="AC14" s="98"/>
      <c r="AD14" s="101"/>
      <c r="AE14" s="100"/>
      <c r="AF14" s="101"/>
      <c r="AG14" s="101"/>
      <c r="AH14" s="98"/>
      <c r="AI14" s="101"/>
      <c r="AJ14" s="100">
        <v>300</v>
      </c>
      <c r="AK14" s="101">
        <v>11.67</v>
      </c>
      <c r="AL14" s="101">
        <f t="shared" si="2"/>
        <v>3501</v>
      </c>
      <c r="AM14" s="98"/>
      <c r="AN14" s="101"/>
      <c r="AO14" s="100"/>
      <c r="AP14" s="101"/>
      <c r="AQ14" s="101"/>
      <c r="AR14" s="98"/>
      <c r="AS14" s="101"/>
      <c r="AT14" s="102">
        <v>1300</v>
      </c>
      <c r="AU14" s="101">
        <v>11.67</v>
      </c>
      <c r="AV14" s="24">
        <f t="shared" si="3"/>
        <v>15171</v>
      </c>
      <c r="AW14" s="21"/>
      <c r="AX14" s="24"/>
      <c r="AY14" s="23"/>
      <c r="AZ14" s="24"/>
      <c r="BA14" s="24">
        <f t="shared" si="4"/>
        <v>0</v>
      </c>
      <c r="BB14" s="21"/>
      <c r="BC14" s="24"/>
      <c r="BD14" s="23"/>
      <c r="BE14" s="24"/>
      <c r="BF14" s="24">
        <f t="shared" si="5"/>
        <v>0</v>
      </c>
      <c r="BG14" s="21"/>
      <c r="BH14" s="24"/>
      <c r="BI14" s="23"/>
      <c r="BJ14" s="24"/>
      <c r="BK14" s="24">
        <f t="shared" si="6"/>
        <v>0</v>
      </c>
      <c r="BL14" s="21"/>
      <c r="BM14" s="24"/>
      <c r="BN14" s="23"/>
      <c r="BO14" s="24"/>
      <c r="BP14" s="24">
        <f t="shared" si="7"/>
        <v>0</v>
      </c>
      <c r="BQ14" s="21"/>
      <c r="BR14" s="24"/>
      <c r="BS14" s="23"/>
      <c r="BT14" s="24"/>
      <c r="BU14" s="24">
        <f t="shared" si="8"/>
        <v>0</v>
      </c>
      <c r="BV14" s="21"/>
      <c r="BW14" s="24"/>
      <c r="BX14" s="23"/>
      <c r="BY14" s="24"/>
      <c r="BZ14" s="24">
        <f t="shared" si="9"/>
        <v>0</v>
      </c>
      <c r="CA14" s="21"/>
      <c r="CB14" s="24"/>
      <c r="CC14" s="23"/>
      <c r="CD14" s="24"/>
      <c r="CE14" s="24">
        <f t="shared" si="10"/>
        <v>0</v>
      </c>
      <c r="CF14" s="21"/>
      <c r="CG14" s="24"/>
      <c r="CH14" s="23"/>
      <c r="CI14" s="24"/>
      <c r="CJ14" s="24">
        <f t="shared" si="11"/>
        <v>0</v>
      </c>
      <c r="CK14" s="21"/>
      <c r="CL14" s="24"/>
      <c r="CM14" s="23"/>
      <c r="CN14" s="24"/>
      <c r="CO14" s="24">
        <f t="shared" si="12"/>
        <v>0</v>
      </c>
      <c r="CP14" s="21"/>
      <c r="CQ14" s="24">
        <f t="shared" si="14"/>
        <v>2200</v>
      </c>
      <c r="CR14" s="24">
        <f t="shared" si="15"/>
        <v>11.67</v>
      </c>
      <c r="CS14" s="24">
        <f t="shared" si="16"/>
        <v>25674</v>
      </c>
      <c r="CT14" s="25"/>
    </row>
    <row r="15" spans="1:98" ht="56.25" x14ac:dyDescent="0.2">
      <c r="A15" s="41" t="s">
        <v>30</v>
      </c>
      <c r="B15" s="96" t="s">
        <v>145</v>
      </c>
      <c r="C15" s="55" t="s">
        <v>182</v>
      </c>
      <c r="D15" s="53"/>
      <c r="E15" s="97"/>
      <c r="F15" s="100"/>
      <c r="G15" s="101"/>
      <c r="H15" s="101"/>
      <c r="I15" s="98"/>
      <c r="J15" s="97"/>
      <c r="K15" s="100"/>
      <c r="L15" s="101"/>
      <c r="M15" s="101"/>
      <c r="N15" s="98"/>
      <c r="O15" s="101"/>
      <c r="P15" s="100"/>
      <c r="Q15" s="101"/>
      <c r="R15" s="101"/>
      <c r="S15" s="98"/>
      <c r="T15" s="101"/>
      <c r="U15" s="99"/>
      <c r="V15" s="101"/>
      <c r="W15" s="101"/>
      <c r="X15" s="98"/>
      <c r="Y15" s="101"/>
      <c r="Z15" s="100">
        <v>10</v>
      </c>
      <c r="AA15" s="101">
        <v>5.9950000000000001</v>
      </c>
      <c r="AB15" s="101">
        <f t="shared" si="1"/>
        <v>59.95</v>
      </c>
      <c r="AC15" s="98"/>
      <c r="AD15" s="101"/>
      <c r="AE15" s="100"/>
      <c r="AF15" s="101"/>
      <c r="AG15" s="101"/>
      <c r="AH15" s="98"/>
      <c r="AI15" s="101"/>
      <c r="AJ15" s="100"/>
      <c r="AK15" s="101"/>
      <c r="AL15" s="101"/>
      <c r="AM15" s="98"/>
      <c r="AN15" s="101"/>
      <c r="AO15" s="100"/>
      <c r="AP15" s="101"/>
      <c r="AQ15" s="101"/>
      <c r="AR15" s="98"/>
      <c r="AS15" s="101"/>
      <c r="AT15" s="67"/>
      <c r="AU15" s="101"/>
      <c r="AV15" s="24"/>
      <c r="AW15" s="21"/>
      <c r="AX15" s="24"/>
      <c r="AY15" s="23"/>
      <c r="AZ15" s="24"/>
      <c r="BA15" s="24">
        <f t="shared" si="4"/>
        <v>0</v>
      </c>
      <c r="BB15" s="21"/>
      <c r="BC15" s="24"/>
      <c r="BD15" s="23"/>
      <c r="BE15" s="24"/>
      <c r="BF15" s="24">
        <f t="shared" si="5"/>
        <v>0</v>
      </c>
      <c r="BG15" s="21"/>
      <c r="BH15" s="24"/>
      <c r="BI15" s="23"/>
      <c r="BJ15" s="24"/>
      <c r="BK15" s="24">
        <f t="shared" si="6"/>
        <v>0</v>
      </c>
      <c r="BL15" s="21"/>
      <c r="BM15" s="24"/>
      <c r="BN15" s="23"/>
      <c r="BO15" s="24"/>
      <c r="BP15" s="24">
        <f t="shared" si="7"/>
        <v>0</v>
      </c>
      <c r="BQ15" s="21"/>
      <c r="BR15" s="24"/>
      <c r="BS15" s="23"/>
      <c r="BT15" s="24"/>
      <c r="BU15" s="24">
        <f t="shared" si="8"/>
        <v>0</v>
      </c>
      <c r="BV15" s="21"/>
      <c r="BW15" s="24"/>
      <c r="BX15" s="23"/>
      <c r="BY15" s="24"/>
      <c r="BZ15" s="24">
        <f t="shared" si="9"/>
        <v>0</v>
      </c>
      <c r="CA15" s="21"/>
      <c r="CB15" s="24"/>
      <c r="CC15" s="23"/>
      <c r="CD15" s="24"/>
      <c r="CE15" s="24">
        <f t="shared" si="10"/>
        <v>0</v>
      </c>
      <c r="CF15" s="21"/>
      <c r="CG15" s="24"/>
      <c r="CH15" s="23"/>
      <c r="CI15" s="24"/>
      <c r="CJ15" s="24">
        <f t="shared" si="11"/>
        <v>0</v>
      </c>
      <c r="CK15" s="21"/>
      <c r="CL15" s="24"/>
      <c r="CM15" s="23"/>
      <c r="CN15" s="24"/>
      <c r="CO15" s="24">
        <f t="shared" si="12"/>
        <v>0</v>
      </c>
      <c r="CP15" s="21"/>
      <c r="CQ15" s="24">
        <f t="shared" si="14"/>
        <v>10</v>
      </c>
      <c r="CR15" s="24">
        <f t="shared" si="15"/>
        <v>5.9950000000000001</v>
      </c>
      <c r="CS15" s="24">
        <f t="shared" si="16"/>
        <v>59.95</v>
      </c>
      <c r="CT15" s="25"/>
    </row>
    <row r="16" spans="1:98" ht="67.5" x14ac:dyDescent="0.2">
      <c r="A16" s="40" t="s">
        <v>30</v>
      </c>
      <c r="B16" s="96" t="s">
        <v>380</v>
      </c>
      <c r="C16" s="55" t="s">
        <v>181</v>
      </c>
      <c r="D16" s="53"/>
      <c r="E16" s="97"/>
      <c r="F16" s="100"/>
      <c r="G16" s="101"/>
      <c r="H16" s="101"/>
      <c r="I16" s="98"/>
      <c r="J16" s="97"/>
      <c r="K16" s="100">
        <v>150</v>
      </c>
      <c r="L16" s="101">
        <v>6.1649999999999991</v>
      </c>
      <c r="M16" s="101">
        <f t="shared" si="17"/>
        <v>924.74999999999989</v>
      </c>
      <c r="N16" s="98"/>
      <c r="O16" s="101"/>
      <c r="P16" s="100">
        <v>150</v>
      </c>
      <c r="Q16" s="101">
        <v>6.1649999999999991</v>
      </c>
      <c r="R16" s="101">
        <f t="shared" si="0"/>
        <v>924.74999999999989</v>
      </c>
      <c r="S16" s="98"/>
      <c r="T16" s="101"/>
      <c r="U16" s="99"/>
      <c r="V16" s="101"/>
      <c r="W16" s="101"/>
      <c r="X16" s="98"/>
      <c r="Y16" s="101"/>
      <c r="Z16" s="100">
        <v>5</v>
      </c>
      <c r="AA16" s="101">
        <v>6.1649999999999991</v>
      </c>
      <c r="AB16" s="101">
        <f t="shared" si="1"/>
        <v>30.824999999999996</v>
      </c>
      <c r="AC16" s="98"/>
      <c r="AD16" s="101"/>
      <c r="AE16" s="100"/>
      <c r="AF16" s="101"/>
      <c r="AG16" s="101"/>
      <c r="AH16" s="98"/>
      <c r="AI16" s="101"/>
      <c r="AJ16" s="100"/>
      <c r="AK16" s="101"/>
      <c r="AL16" s="101"/>
      <c r="AM16" s="98"/>
      <c r="AN16" s="101"/>
      <c r="AO16" s="100">
        <v>5</v>
      </c>
      <c r="AP16" s="101">
        <v>6.1649999999999991</v>
      </c>
      <c r="AQ16" s="101">
        <f t="shared" si="18"/>
        <v>30.824999999999996</v>
      </c>
      <c r="AR16" s="98"/>
      <c r="AS16" s="101"/>
      <c r="AT16" s="67"/>
      <c r="AU16" s="101"/>
      <c r="AV16" s="24"/>
      <c r="AW16" s="21"/>
      <c r="AX16" s="24"/>
      <c r="AY16" s="23"/>
      <c r="AZ16" s="24"/>
      <c r="BA16" s="24">
        <f t="shared" si="4"/>
        <v>0</v>
      </c>
      <c r="BB16" s="21"/>
      <c r="BC16" s="24"/>
      <c r="BD16" s="23"/>
      <c r="BE16" s="24"/>
      <c r="BF16" s="24">
        <f t="shared" si="5"/>
        <v>0</v>
      </c>
      <c r="BG16" s="21"/>
      <c r="BH16" s="24"/>
      <c r="BI16" s="23"/>
      <c r="BJ16" s="24"/>
      <c r="BK16" s="24">
        <f t="shared" si="6"/>
        <v>0</v>
      </c>
      <c r="BL16" s="21"/>
      <c r="BM16" s="24"/>
      <c r="BN16" s="23"/>
      <c r="BO16" s="24"/>
      <c r="BP16" s="24">
        <f t="shared" si="7"/>
        <v>0</v>
      </c>
      <c r="BQ16" s="21"/>
      <c r="BR16" s="24"/>
      <c r="BS16" s="23"/>
      <c r="BT16" s="24"/>
      <c r="BU16" s="24">
        <f t="shared" si="8"/>
        <v>0</v>
      </c>
      <c r="BV16" s="21"/>
      <c r="BW16" s="24"/>
      <c r="BX16" s="23"/>
      <c r="BY16" s="24"/>
      <c r="BZ16" s="24">
        <f t="shared" si="9"/>
        <v>0</v>
      </c>
      <c r="CA16" s="21"/>
      <c r="CB16" s="24"/>
      <c r="CC16" s="23"/>
      <c r="CD16" s="24"/>
      <c r="CE16" s="24">
        <f t="shared" si="10"/>
        <v>0</v>
      </c>
      <c r="CF16" s="21"/>
      <c r="CG16" s="24"/>
      <c r="CH16" s="23"/>
      <c r="CI16" s="24"/>
      <c r="CJ16" s="24">
        <f t="shared" si="11"/>
        <v>0</v>
      </c>
      <c r="CK16" s="21"/>
      <c r="CL16" s="24"/>
      <c r="CM16" s="23"/>
      <c r="CN16" s="24"/>
      <c r="CO16" s="24">
        <f t="shared" si="12"/>
        <v>0</v>
      </c>
      <c r="CP16" s="21"/>
      <c r="CQ16" s="24">
        <f t="shared" si="14"/>
        <v>310</v>
      </c>
      <c r="CR16" s="24">
        <f t="shared" si="15"/>
        <v>6.1649999999999991</v>
      </c>
      <c r="CS16" s="24">
        <f t="shared" si="16"/>
        <v>1911.1499999999996</v>
      </c>
      <c r="CT16" s="25"/>
    </row>
    <row r="17" spans="1:98" ht="67.5" x14ac:dyDescent="0.2">
      <c r="A17" s="40" t="s">
        <v>30</v>
      </c>
      <c r="B17" s="96" t="s">
        <v>100</v>
      </c>
      <c r="C17" s="55" t="s">
        <v>181</v>
      </c>
      <c r="D17" s="53"/>
      <c r="E17" s="97"/>
      <c r="F17" s="100"/>
      <c r="G17" s="101"/>
      <c r="H17" s="101"/>
      <c r="I17" s="98"/>
      <c r="J17" s="97"/>
      <c r="K17" s="100"/>
      <c r="L17" s="101"/>
      <c r="M17" s="101"/>
      <c r="N17" s="98"/>
      <c r="O17" s="101"/>
      <c r="P17" s="100">
        <v>50</v>
      </c>
      <c r="Q17" s="101">
        <v>8.25</v>
      </c>
      <c r="R17" s="101">
        <f t="shared" si="0"/>
        <v>412.5</v>
      </c>
      <c r="S17" s="98"/>
      <c r="T17" s="101"/>
      <c r="U17" s="99"/>
      <c r="V17" s="101"/>
      <c r="W17" s="101"/>
      <c r="X17" s="98"/>
      <c r="Y17" s="101"/>
      <c r="Z17" s="100">
        <v>30</v>
      </c>
      <c r="AA17" s="101">
        <v>8.25</v>
      </c>
      <c r="AB17" s="101">
        <f t="shared" si="1"/>
        <v>247.5</v>
      </c>
      <c r="AC17" s="98"/>
      <c r="AD17" s="101"/>
      <c r="AE17" s="100"/>
      <c r="AF17" s="101"/>
      <c r="AG17" s="101"/>
      <c r="AH17" s="98"/>
      <c r="AI17" s="101"/>
      <c r="AJ17" s="100">
        <v>12</v>
      </c>
      <c r="AK17" s="101">
        <v>8.25</v>
      </c>
      <c r="AL17" s="101">
        <f t="shared" si="2"/>
        <v>99</v>
      </c>
      <c r="AM17" s="98"/>
      <c r="AN17" s="101"/>
      <c r="AO17" s="100">
        <v>50</v>
      </c>
      <c r="AP17" s="101">
        <v>8.25</v>
      </c>
      <c r="AQ17" s="101">
        <f t="shared" si="18"/>
        <v>412.5</v>
      </c>
      <c r="AR17" s="98"/>
      <c r="AS17" s="101"/>
      <c r="AT17" s="67"/>
      <c r="AU17" s="101"/>
      <c r="AV17" s="24"/>
      <c r="AW17" s="21"/>
      <c r="AX17" s="24"/>
      <c r="AY17" s="23"/>
      <c r="AZ17" s="24"/>
      <c r="BA17" s="24">
        <f t="shared" si="4"/>
        <v>0</v>
      </c>
      <c r="BB17" s="21"/>
      <c r="BC17" s="24"/>
      <c r="BD17" s="23"/>
      <c r="BE17" s="24"/>
      <c r="BF17" s="24">
        <f t="shared" si="5"/>
        <v>0</v>
      </c>
      <c r="BG17" s="21"/>
      <c r="BH17" s="24"/>
      <c r="BI17" s="23"/>
      <c r="BJ17" s="24"/>
      <c r="BK17" s="24">
        <f t="shared" si="6"/>
        <v>0</v>
      </c>
      <c r="BL17" s="21"/>
      <c r="BM17" s="24"/>
      <c r="BN17" s="23"/>
      <c r="BO17" s="24"/>
      <c r="BP17" s="24">
        <f t="shared" si="7"/>
        <v>0</v>
      </c>
      <c r="BQ17" s="21"/>
      <c r="BR17" s="24"/>
      <c r="BS17" s="23"/>
      <c r="BT17" s="24"/>
      <c r="BU17" s="24">
        <f t="shared" si="8"/>
        <v>0</v>
      </c>
      <c r="BV17" s="21"/>
      <c r="BW17" s="24"/>
      <c r="BX17" s="23"/>
      <c r="BY17" s="24"/>
      <c r="BZ17" s="24">
        <f t="shared" si="9"/>
        <v>0</v>
      </c>
      <c r="CA17" s="21"/>
      <c r="CB17" s="24"/>
      <c r="CC17" s="23"/>
      <c r="CD17" s="24"/>
      <c r="CE17" s="24">
        <f t="shared" si="10"/>
        <v>0</v>
      </c>
      <c r="CF17" s="21"/>
      <c r="CG17" s="24"/>
      <c r="CH17" s="23"/>
      <c r="CI17" s="24"/>
      <c r="CJ17" s="24">
        <f t="shared" si="11"/>
        <v>0</v>
      </c>
      <c r="CK17" s="21"/>
      <c r="CL17" s="24"/>
      <c r="CM17" s="23"/>
      <c r="CN17" s="24"/>
      <c r="CO17" s="24">
        <f t="shared" si="12"/>
        <v>0</v>
      </c>
      <c r="CP17" s="21"/>
      <c r="CQ17" s="24">
        <f t="shared" si="14"/>
        <v>142</v>
      </c>
      <c r="CR17" s="24">
        <f t="shared" si="15"/>
        <v>8.25</v>
      </c>
      <c r="CS17" s="24">
        <f t="shared" si="16"/>
        <v>1171.5</v>
      </c>
      <c r="CT17" s="25"/>
    </row>
    <row r="18" spans="1:98" ht="45" x14ac:dyDescent="0.2">
      <c r="A18" s="40" t="s">
        <v>30</v>
      </c>
      <c r="B18" s="96" t="s">
        <v>101</v>
      </c>
      <c r="C18" s="55" t="s">
        <v>181</v>
      </c>
      <c r="D18" s="53"/>
      <c r="E18" s="97"/>
      <c r="F18" s="100"/>
      <c r="G18" s="101"/>
      <c r="H18" s="101"/>
      <c r="I18" s="98"/>
      <c r="J18" s="97"/>
      <c r="K18" s="100"/>
      <c r="L18" s="101"/>
      <c r="M18" s="101"/>
      <c r="N18" s="98"/>
      <c r="O18" s="101"/>
      <c r="P18" s="100">
        <v>300</v>
      </c>
      <c r="Q18" s="101">
        <v>14.217500000000001</v>
      </c>
      <c r="R18" s="101">
        <f t="shared" si="0"/>
        <v>4265.25</v>
      </c>
      <c r="S18" s="98"/>
      <c r="T18" s="101"/>
      <c r="U18" s="99"/>
      <c r="V18" s="101"/>
      <c r="W18" s="101"/>
      <c r="X18" s="98"/>
      <c r="Y18" s="101"/>
      <c r="Z18" s="100">
        <v>100</v>
      </c>
      <c r="AA18" s="101">
        <v>14.217500000000001</v>
      </c>
      <c r="AB18" s="101">
        <f t="shared" si="1"/>
        <v>1421.75</v>
      </c>
      <c r="AC18" s="98"/>
      <c r="AD18" s="101"/>
      <c r="AE18" s="100"/>
      <c r="AF18" s="101"/>
      <c r="AG18" s="101"/>
      <c r="AH18" s="98"/>
      <c r="AI18" s="101"/>
      <c r="AJ18" s="100">
        <v>240</v>
      </c>
      <c r="AK18" s="101">
        <v>14.217500000000001</v>
      </c>
      <c r="AL18" s="101">
        <f t="shared" si="2"/>
        <v>3412.2000000000003</v>
      </c>
      <c r="AM18" s="98"/>
      <c r="AN18" s="101"/>
      <c r="AO18" s="100">
        <v>100</v>
      </c>
      <c r="AP18" s="101">
        <v>14.217500000000001</v>
      </c>
      <c r="AQ18" s="101">
        <f t="shared" si="18"/>
        <v>1421.75</v>
      </c>
      <c r="AR18" s="98"/>
      <c r="AS18" s="101"/>
      <c r="AT18" s="102">
        <v>1300</v>
      </c>
      <c r="AU18" s="101">
        <v>14.217500000000001</v>
      </c>
      <c r="AV18" s="24">
        <f t="shared" si="3"/>
        <v>18482.75</v>
      </c>
      <c r="AW18" s="21"/>
      <c r="AX18" s="24"/>
      <c r="AY18" s="23"/>
      <c r="AZ18" s="24"/>
      <c r="BA18" s="24">
        <f t="shared" si="4"/>
        <v>0</v>
      </c>
      <c r="BB18" s="21"/>
      <c r="BC18" s="24"/>
      <c r="BD18" s="23"/>
      <c r="BE18" s="24"/>
      <c r="BF18" s="24">
        <f t="shared" si="5"/>
        <v>0</v>
      </c>
      <c r="BG18" s="21"/>
      <c r="BH18" s="24"/>
      <c r="BI18" s="23"/>
      <c r="BJ18" s="24"/>
      <c r="BK18" s="24">
        <f t="shared" si="6"/>
        <v>0</v>
      </c>
      <c r="BL18" s="21"/>
      <c r="BM18" s="24"/>
      <c r="BN18" s="23"/>
      <c r="BO18" s="24"/>
      <c r="BP18" s="24">
        <f t="shared" si="7"/>
        <v>0</v>
      </c>
      <c r="BQ18" s="21"/>
      <c r="BR18" s="24"/>
      <c r="BS18" s="23"/>
      <c r="BT18" s="24"/>
      <c r="BU18" s="24">
        <f t="shared" si="8"/>
        <v>0</v>
      </c>
      <c r="BV18" s="21"/>
      <c r="BW18" s="24"/>
      <c r="BX18" s="23"/>
      <c r="BY18" s="24"/>
      <c r="BZ18" s="24">
        <f t="shared" si="9"/>
        <v>0</v>
      </c>
      <c r="CA18" s="21"/>
      <c r="CB18" s="24"/>
      <c r="CC18" s="23"/>
      <c r="CD18" s="24"/>
      <c r="CE18" s="24">
        <f t="shared" si="10"/>
        <v>0</v>
      </c>
      <c r="CF18" s="21"/>
      <c r="CG18" s="24"/>
      <c r="CH18" s="23"/>
      <c r="CI18" s="24"/>
      <c r="CJ18" s="24">
        <f t="shared" si="11"/>
        <v>0</v>
      </c>
      <c r="CK18" s="21"/>
      <c r="CL18" s="24"/>
      <c r="CM18" s="23"/>
      <c r="CN18" s="24"/>
      <c r="CO18" s="24">
        <f t="shared" si="12"/>
        <v>0</v>
      </c>
      <c r="CP18" s="21"/>
      <c r="CQ18" s="24">
        <f t="shared" si="14"/>
        <v>2040</v>
      </c>
      <c r="CR18" s="24">
        <f t="shared" si="15"/>
        <v>14.217500000000001</v>
      </c>
      <c r="CS18" s="24">
        <f t="shared" si="16"/>
        <v>29003.7</v>
      </c>
      <c r="CT18" s="25"/>
    </row>
    <row r="19" spans="1:98" ht="12.75" x14ac:dyDescent="0.2">
      <c r="A19" s="40" t="s">
        <v>30</v>
      </c>
      <c r="B19" s="96" t="s">
        <v>153</v>
      </c>
      <c r="C19" s="55" t="s">
        <v>182</v>
      </c>
      <c r="D19" s="53"/>
      <c r="E19" s="97"/>
      <c r="F19" s="100"/>
      <c r="G19" s="101"/>
      <c r="H19" s="101"/>
      <c r="I19" s="98"/>
      <c r="J19" s="97"/>
      <c r="K19" s="100"/>
      <c r="L19" s="101"/>
      <c r="M19" s="101"/>
      <c r="N19" s="98"/>
      <c r="O19" s="101"/>
      <c r="P19" s="100">
        <v>20</v>
      </c>
      <c r="Q19" s="101">
        <v>30.634999999999998</v>
      </c>
      <c r="R19" s="101">
        <f t="shared" si="0"/>
        <v>612.69999999999993</v>
      </c>
      <c r="S19" s="98"/>
      <c r="T19" s="101"/>
      <c r="U19" s="99"/>
      <c r="V19" s="101"/>
      <c r="W19" s="101"/>
      <c r="X19" s="98"/>
      <c r="Y19" s="101"/>
      <c r="Z19" s="100">
        <v>250</v>
      </c>
      <c r="AA19" s="101">
        <v>30.634999999999998</v>
      </c>
      <c r="AB19" s="101">
        <f t="shared" si="1"/>
        <v>7658.7499999999991</v>
      </c>
      <c r="AC19" s="98"/>
      <c r="AD19" s="101"/>
      <c r="AE19" s="100"/>
      <c r="AF19" s="101"/>
      <c r="AG19" s="101"/>
      <c r="AH19" s="98"/>
      <c r="AI19" s="101"/>
      <c r="AJ19" s="100">
        <v>120</v>
      </c>
      <c r="AK19" s="101">
        <v>30.634999999999998</v>
      </c>
      <c r="AL19" s="101">
        <f t="shared" si="2"/>
        <v>3676.2</v>
      </c>
      <c r="AM19" s="98"/>
      <c r="AN19" s="101"/>
      <c r="AO19" s="100"/>
      <c r="AP19" s="101"/>
      <c r="AQ19" s="101"/>
      <c r="AR19" s="98"/>
      <c r="AS19" s="101"/>
      <c r="AT19" s="100">
        <v>400</v>
      </c>
      <c r="AU19" s="101">
        <v>30.634999999999998</v>
      </c>
      <c r="AV19" s="24">
        <f t="shared" si="3"/>
        <v>12254</v>
      </c>
      <c r="AW19" s="21"/>
      <c r="AX19" s="24"/>
      <c r="AY19" s="23"/>
      <c r="AZ19" s="24"/>
      <c r="BA19" s="24">
        <f t="shared" si="4"/>
        <v>0</v>
      </c>
      <c r="BB19" s="21"/>
      <c r="BC19" s="24"/>
      <c r="BD19" s="23"/>
      <c r="BE19" s="24"/>
      <c r="BF19" s="24">
        <f t="shared" si="5"/>
        <v>0</v>
      </c>
      <c r="BG19" s="21"/>
      <c r="BH19" s="24"/>
      <c r="BI19" s="23"/>
      <c r="BJ19" s="24"/>
      <c r="BK19" s="24">
        <f t="shared" si="6"/>
        <v>0</v>
      </c>
      <c r="BL19" s="21"/>
      <c r="BM19" s="24"/>
      <c r="BN19" s="23"/>
      <c r="BO19" s="24"/>
      <c r="BP19" s="24">
        <f t="shared" si="7"/>
        <v>0</v>
      </c>
      <c r="BQ19" s="21"/>
      <c r="BR19" s="24"/>
      <c r="BS19" s="23"/>
      <c r="BT19" s="24"/>
      <c r="BU19" s="24">
        <f t="shared" si="8"/>
        <v>0</v>
      </c>
      <c r="BV19" s="21"/>
      <c r="BW19" s="24"/>
      <c r="BX19" s="23"/>
      <c r="BY19" s="24"/>
      <c r="BZ19" s="24">
        <f t="shared" si="9"/>
        <v>0</v>
      </c>
      <c r="CA19" s="21"/>
      <c r="CB19" s="24"/>
      <c r="CC19" s="23"/>
      <c r="CD19" s="24"/>
      <c r="CE19" s="24">
        <f t="shared" si="10"/>
        <v>0</v>
      </c>
      <c r="CF19" s="21"/>
      <c r="CG19" s="24"/>
      <c r="CH19" s="23"/>
      <c r="CI19" s="24"/>
      <c r="CJ19" s="24">
        <f t="shared" si="11"/>
        <v>0</v>
      </c>
      <c r="CK19" s="21"/>
      <c r="CL19" s="24"/>
      <c r="CM19" s="23"/>
      <c r="CN19" s="24"/>
      <c r="CO19" s="24">
        <f t="shared" si="12"/>
        <v>0</v>
      </c>
      <c r="CP19" s="21"/>
      <c r="CQ19" s="24">
        <f t="shared" si="14"/>
        <v>790</v>
      </c>
      <c r="CR19" s="24">
        <f t="shared" si="15"/>
        <v>30.635000000000002</v>
      </c>
      <c r="CS19" s="24">
        <f t="shared" si="16"/>
        <v>24201.65</v>
      </c>
      <c r="CT19" s="25"/>
    </row>
    <row r="20" spans="1:98" ht="22.5" x14ac:dyDescent="0.2">
      <c r="A20" s="40" t="s">
        <v>30</v>
      </c>
      <c r="B20" s="96" t="s">
        <v>154</v>
      </c>
      <c r="C20" s="55" t="s">
        <v>182</v>
      </c>
      <c r="D20" s="53"/>
      <c r="E20" s="97"/>
      <c r="F20" s="100"/>
      <c r="G20" s="101"/>
      <c r="H20" s="101"/>
      <c r="I20" s="98"/>
      <c r="J20" s="97"/>
      <c r="K20" s="100"/>
      <c r="L20" s="101"/>
      <c r="M20" s="101"/>
      <c r="N20" s="98"/>
      <c r="O20" s="101"/>
      <c r="P20" s="100">
        <v>100</v>
      </c>
      <c r="Q20" s="101">
        <v>5.0024999999999995</v>
      </c>
      <c r="R20" s="101">
        <f t="shared" si="0"/>
        <v>500.24999999999994</v>
      </c>
      <c r="S20" s="98"/>
      <c r="T20" s="101"/>
      <c r="U20" s="99"/>
      <c r="V20" s="101"/>
      <c r="W20" s="101"/>
      <c r="X20" s="98"/>
      <c r="Y20" s="101"/>
      <c r="Z20" s="100">
        <v>20</v>
      </c>
      <c r="AA20" s="101">
        <v>5.0024999999999995</v>
      </c>
      <c r="AB20" s="101">
        <f t="shared" si="1"/>
        <v>100.04999999999998</v>
      </c>
      <c r="AC20" s="98"/>
      <c r="AD20" s="101"/>
      <c r="AE20" s="100"/>
      <c r="AF20" s="101"/>
      <c r="AG20" s="101"/>
      <c r="AH20" s="98"/>
      <c r="AI20" s="101"/>
      <c r="AJ20" s="100">
        <v>240</v>
      </c>
      <c r="AK20" s="101">
        <v>5.0024999999999995</v>
      </c>
      <c r="AL20" s="101">
        <f t="shared" si="2"/>
        <v>1200.5999999999999</v>
      </c>
      <c r="AM20" s="98"/>
      <c r="AN20" s="101"/>
      <c r="AO20" s="100"/>
      <c r="AP20" s="101"/>
      <c r="AQ20" s="101"/>
      <c r="AR20" s="98"/>
      <c r="AS20" s="101"/>
      <c r="AT20" s="100">
        <v>900</v>
      </c>
      <c r="AU20" s="101">
        <v>5.0024999999999995</v>
      </c>
      <c r="AV20" s="24">
        <f t="shared" si="3"/>
        <v>4502.25</v>
      </c>
      <c r="AW20" s="21"/>
      <c r="AX20" s="24"/>
      <c r="AY20" s="23"/>
      <c r="AZ20" s="24"/>
      <c r="BA20" s="24">
        <f t="shared" si="4"/>
        <v>0</v>
      </c>
      <c r="BB20" s="21"/>
      <c r="BC20" s="24"/>
      <c r="BD20" s="23"/>
      <c r="BE20" s="24"/>
      <c r="BF20" s="24">
        <f t="shared" si="5"/>
        <v>0</v>
      </c>
      <c r="BG20" s="21"/>
      <c r="BH20" s="24"/>
      <c r="BI20" s="23"/>
      <c r="BJ20" s="24"/>
      <c r="BK20" s="24">
        <f t="shared" si="6"/>
        <v>0</v>
      </c>
      <c r="BL20" s="21"/>
      <c r="BM20" s="24"/>
      <c r="BN20" s="23"/>
      <c r="BO20" s="24"/>
      <c r="BP20" s="24">
        <f t="shared" si="7"/>
        <v>0</v>
      </c>
      <c r="BQ20" s="21"/>
      <c r="BR20" s="24"/>
      <c r="BS20" s="23"/>
      <c r="BT20" s="24"/>
      <c r="BU20" s="24">
        <f t="shared" si="8"/>
        <v>0</v>
      </c>
      <c r="BV20" s="21"/>
      <c r="BW20" s="24"/>
      <c r="BX20" s="23"/>
      <c r="BY20" s="24"/>
      <c r="BZ20" s="24">
        <f t="shared" si="9"/>
        <v>0</v>
      </c>
      <c r="CA20" s="21"/>
      <c r="CB20" s="24"/>
      <c r="CC20" s="23"/>
      <c r="CD20" s="24"/>
      <c r="CE20" s="24">
        <f t="shared" si="10"/>
        <v>0</v>
      </c>
      <c r="CF20" s="21"/>
      <c r="CG20" s="24"/>
      <c r="CH20" s="23"/>
      <c r="CI20" s="24"/>
      <c r="CJ20" s="24">
        <f t="shared" si="11"/>
        <v>0</v>
      </c>
      <c r="CK20" s="21"/>
      <c r="CL20" s="24"/>
      <c r="CM20" s="23"/>
      <c r="CN20" s="24"/>
      <c r="CO20" s="24">
        <f t="shared" si="12"/>
        <v>0</v>
      </c>
      <c r="CP20" s="21"/>
      <c r="CQ20" s="24">
        <f t="shared" si="14"/>
        <v>1260</v>
      </c>
      <c r="CR20" s="24">
        <f t="shared" si="15"/>
        <v>5.0025000000000004</v>
      </c>
      <c r="CS20" s="24">
        <f t="shared" si="16"/>
        <v>6303.1500000000005</v>
      </c>
      <c r="CT20" s="25"/>
    </row>
    <row r="21" spans="1:98" ht="33.75" x14ac:dyDescent="0.2">
      <c r="A21" s="40" t="s">
        <v>30</v>
      </c>
      <c r="B21" s="96" t="s">
        <v>102</v>
      </c>
      <c r="C21" s="55" t="s">
        <v>181</v>
      </c>
      <c r="D21" s="53"/>
      <c r="E21" s="97"/>
      <c r="F21" s="100"/>
      <c r="G21" s="101"/>
      <c r="H21" s="101"/>
      <c r="I21" s="98"/>
      <c r="J21" s="97"/>
      <c r="K21" s="100"/>
      <c r="L21" s="101"/>
      <c r="M21" s="101"/>
      <c r="N21" s="98"/>
      <c r="O21" s="101"/>
      <c r="P21" s="100">
        <v>200</v>
      </c>
      <c r="Q21" s="101">
        <v>7.7974999999999994</v>
      </c>
      <c r="R21" s="101">
        <f t="shared" si="0"/>
        <v>1559.5</v>
      </c>
      <c r="S21" s="98"/>
      <c r="T21" s="101"/>
      <c r="U21" s="99"/>
      <c r="V21" s="101"/>
      <c r="W21" s="101"/>
      <c r="X21" s="98"/>
      <c r="Y21" s="101"/>
      <c r="Z21" s="100">
        <v>100</v>
      </c>
      <c r="AA21" s="101">
        <v>7.7974999999999994</v>
      </c>
      <c r="AB21" s="101">
        <f t="shared" si="1"/>
        <v>779.75</v>
      </c>
      <c r="AC21" s="98"/>
      <c r="AD21" s="101"/>
      <c r="AE21" s="100"/>
      <c r="AF21" s="101"/>
      <c r="AG21" s="101"/>
      <c r="AH21" s="98"/>
      <c r="AI21" s="101"/>
      <c r="AJ21" s="100">
        <v>240</v>
      </c>
      <c r="AK21" s="101">
        <v>7.7974999999999994</v>
      </c>
      <c r="AL21" s="101">
        <f t="shared" si="2"/>
        <v>1871.3999999999999</v>
      </c>
      <c r="AM21" s="98"/>
      <c r="AN21" s="101"/>
      <c r="AO21" s="100"/>
      <c r="AP21" s="101"/>
      <c r="AQ21" s="101"/>
      <c r="AR21" s="98"/>
      <c r="AS21" s="101"/>
      <c r="AT21" s="100">
        <v>900</v>
      </c>
      <c r="AU21" s="101">
        <v>7.7974999999999994</v>
      </c>
      <c r="AV21" s="24">
        <f t="shared" si="3"/>
        <v>7017.7499999999991</v>
      </c>
      <c r="AW21" s="21"/>
      <c r="AX21" s="24"/>
      <c r="AY21" s="23"/>
      <c r="AZ21" s="24"/>
      <c r="BA21" s="24">
        <f t="shared" si="4"/>
        <v>0</v>
      </c>
      <c r="BB21" s="21"/>
      <c r="BC21" s="24"/>
      <c r="BD21" s="23"/>
      <c r="BE21" s="24"/>
      <c r="BF21" s="24">
        <f t="shared" si="5"/>
        <v>0</v>
      </c>
      <c r="BG21" s="21"/>
      <c r="BH21" s="24"/>
      <c r="BI21" s="23"/>
      <c r="BJ21" s="24"/>
      <c r="BK21" s="24">
        <f t="shared" si="6"/>
        <v>0</v>
      </c>
      <c r="BL21" s="21"/>
      <c r="BM21" s="24"/>
      <c r="BN21" s="23"/>
      <c r="BO21" s="24"/>
      <c r="BP21" s="24">
        <f t="shared" si="7"/>
        <v>0</v>
      </c>
      <c r="BQ21" s="21"/>
      <c r="BR21" s="24"/>
      <c r="BS21" s="23"/>
      <c r="BT21" s="24"/>
      <c r="BU21" s="24">
        <f t="shared" si="8"/>
        <v>0</v>
      </c>
      <c r="BV21" s="21"/>
      <c r="BW21" s="24"/>
      <c r="BX21" s="23"/>
      <c r="BY21" s="24"/>
      <c r="BZ21" s="24">
        <f t="shared" si="9"/>
        <v>0</v>
      </c>
      <c r="CA21" s="21"/>
      <c r="CB21" s="24"/>
      <c r="CC21" s="23"/>
      <c r="CD21" s="24"/>
      <c r="CE21" s="24">
        <f t="shared" si="10"/>
        <v>0</v>
      </c>
      <c r="CF21" s="21"/>
      <c r="CG21" s="24"/>
      <c r="CH21" s="23"/>
      <c r="CI21" s="24"/>
      <c r="CJ21" s="24">
        <f t="shared" si="11"/>
        <v>0</v>
      </c>
      <c r="CK21" s="21"/>
      <c r="CL21" s="24"/>
      <c r="CM21" s="23"/>
      <c r="CN21" s="24"/>
      <c r="CO21" s="24">
        <f t="shared" si="12"/>
        <v>0</v>
      </c>
      <c r="CP21" s="21"/>
      <c r="CQ21" s="24">
        <f t="shared" si="14"/>
        <v>1440</v>
      </c>
      <c r="CR21" s="24">
        <f t="shared" si="15"/>
        <v>7.7974999999999994</v>
      </c>
      <c r="CS21" s="24">
        <f t="shared" si="16"/>
        <v>11228.4</v>
      </c>
      <c r="CT21" s="25"/>
    </row>
    <row r="22" spans="1:98" ht="22.5" x14ac:dyDescent="0.2">
      <c r="A22" s="40" t="s">
        <v>30</v>
      </c>
      <c r="B22" s="96" t="s">
        <v>103</v>
      </c>
      <c r="C22" s="55" t="s">
        <v>181</v>
      </c>
      <c r="D22" s="53"/>
      <c r="E22" s="97"/>
      <c r="F22" s="100"/>
      <c r="G22" s="101"/>
      <c r="H22" s="101"/>
      <c r="I22" s="98"/>
      <c r="J22" s="97"/>
      <c r="K22" s="100"/>
      <c r="L22" s="101"/>
      <c r="M22" s="101"/>
      <c r="N22" s="98"/>
      <c r="O22" s="101"/>
      <c r="P22" s="100">
        <v>70</v>
      </c>
      <c r="Q22" s="101">
        <v>37.549999999999997</v>
      </c>
      <c r="R22" s="101">
        <f t="shared" si="0"/>
        <v>2628.5</v>
      </c>
      <c r="S22" s="98"/>
      <c r="T22" s="101"/>
      <c r="U22" s="99"/>
      <c r="V22" s="101"/>
      <c r="W22" s="101"/>
      <c r="X22" s="98"/>
      <c r="Y22" s="101"/>
      <c r="Z22" s="100">
        <v>20</v>
      </c>
      <c r="AA22" s="101">
        <v>37.549999999999997</v>
      </c>
      <c r="AB22" s="101">
        <f t="shared" si="1"/>
        <v>751</v>
      </c>
      <c r="AC22" s="98"/>
      <c r="AD22" s="101"/>
      <c r="AE22" s="100"/>
      <c r="AF22" s="101"/>
      <c r="AG22" s="101"/>
      <c r="AH22" s="98"/>
      <c r="AI22" s="101"/>
      <c r="AJ22" s="100">
        <v>300</v>
      </c>
      <c r="AK22" s="101">
        <v>37.549999999999997</v>
      </c>
      <c r="AL22" s="101">
        <f t="shared" si="2"/>
        <v>11265</v>
      </c>
      <c r="AM22" s="98"/>
      <c r="AN22" s="101"/>
      <c r="AO22" s="100"/>
      <c r="AP22" s="101"/>
      <c r="AQ22" s="101"/>
      <c r="AR22" s="98"/>
      <c r="AS22" s="101"/>
      <c r="AT22" s="100">
        <v>900</v>
      </c>
      <c r="AU22" s="101">
        <v>37.549999999999997</v>
      </c>
      <c r="AV22" s="24">
        <f t="shared" si="3"/>
        <v>33795</v>
      </c>
      <c r="AW22" s="21"/>
      <c r="AX22" s="24"/>
      <c r="AY22" s="23"/>
      <c r="AZ22" s="24"/>
      <c r="BA22" s="24">
        <f t="shared" si="4"/>
        <v>0</v>
      </c>
      <c r="BB22" s="21"/>
      <c r="BC22" s="24"/>
      <c r="BD22" s="23"/>
      <c r="BE22" s="24"/>
      <c r="BF22" s="24">
        <f t="shared" si="5"/>
        <v>0</v>
      </c>
      <c r="BG22" s="21"/>
      <c r="BH22" s="24"/>
      <c r="BI22" s="23"/>
      <c r="BJ22" s="24"/>
      <c r="BK22" s="24">
        <f t="shared" si="6"/>
        <v>0</v>
      </c>
      <c r="BL22" s="21"/>
      <c r="BM22" s="24"/>
      <c r="BN22" s="23"/>
      <c r="BO22" s="24"/>
      <c r="BP22" s="24">
        <f t="shared" si="7"/>
        <v>0</v>
      </c>
      <c r="BQ22" s="21"/>
      <c r="BR22" s="24"/>
      <c r="BS22" s="23"/>
      <c r="BT22" s="24"/>
      <c r="BU22" s="24">
        <f t="shared" si="8"/>
        <v>0</v>
      </c>
      <c r="BV22" s="21"/>
      <c r="BW22" s="24"/>
      <c r="BX22" s="23"/>
      <c r="BY22" s="24"/>
      <c r="BZ22" s="24">
        <f t="shared" si="9"/>
        <v>0</v>
      </c>
      <c r="CA22" s="21"/>
      <c r="CB22" s="24"/>
      <c r="CC22" s="23"/>
      <c r="CD22" s="24"/>
      <c r="CE22" s="24">
        <f t="shared" si="10"/>
        <v>0</v>
      </c>
      <c r="CF22" s="21"/>
      <c r="CG22" s="24"/>
      <c r="CH22" s="23"/>
      <c r="CI22" s="24"/>
      <c r="CJ22" s="24">
        <f t="shared" si="11"/>
        <v>0</v>
      </c>
      <c r="CK22" s="21"/>
      <c r="CL22" s="24"/>
      <c r="CM22" s="23"/>
      <c r="CN22" s="24"/>
      <c r="CO22" s="24">
        <f t="shared" si="12"/>
        <v>0</v>
      </c>
      <c r="CP22" s="21"/>
      <c r="CQ22" s="24">
        <f t="shared" si="14"/>
        <v>1290</v>
      </c>
      <c r="CR22" s="24">
        <f t="shared" si="15"/>
        <v>37.549999999999997</v>
      </c>
      <c r="CS22" s="24">
        <f t="shared" si="16"/>
        <v>48439.5</v>
      </c>
      <c r="CT22" s="25"/>
    </row>
    <row r="23" spans="1:98" ht="33.75" x14ac:dyDescent="0.2">
      <c r="A23" s="40" t="s">
        <v>30</v>
      </c>
      <c r="B23" s="96" t="s">
        <v>155</v>
      </c>
      <c r="C23" s="55" t="s">
        <v>182</v>
      </c>
      <c r="D23" s="53"/>
      <c r="E23" s="97"/>
      <c r="F23" s="100"/>
      <c r="G23" s="101"/>
      <c r="H23" s="101"/>
      <c r="I23" s="98"/>
      <c r="J23" s="97"/>
      <c r="K23" s="100"/>
      <c r="L23" s="101"/>
      <c r="M23" s="101"/>
      <c r="N23" s="98"/>
      <c r="O23" s="101"/>
      <c r="P23" s="100">
        <v>100</v>
      </c>
      <c r="Q23" s="101">
        <v>7.8975</v>
      </c>
      <c r="R23" s="101">
        <f t="shared" si="0"/>
        <v>789.75</v>
      </c>
      <c r="S23" s="98"/>
      <c r="T23" s="101"/>
      <c r="U23" s="99"/>
      <c r="V23" s="101"/>
      <c r="W23" s="101"/>
      <c r="X23" s="98"/>
      <c r="Y23" s="101"/>
      <c r="Z23" s="100">
        <v>100</v>
      </c>
      <c r="AA23" s="101">
        <v>7.8975</v>
      </c>
      <c r="AB23" s="101">
        <f t="shared" si="1"/>
        <v>789.75</v>
      </c>
      <c r="AC23" s="98"/>
      <c r="AD23" s="101"/>
      <c r="AE23" s="100"/>
      <c r="AF23" s="101"/>
      <c r="AG23" s="101"/>
      <c r="AH23" s="98"/>
      <c r="AI23" s="101"/>
      <c r="AJ23" s="100">
        <v>240</v>
      </c>
      <c r="AK23" s="101">
        <v>7.8975</v>
      </c>
      <c r="AL23" s="101">
        <f t="shared" si="2"/>
        <v>1895.4</v>
      </c>
      <c r="AM23" s="98"/>
      <c r="AN23" s="101"/>
      <c r="AO23" s="100"/>
      <c r="AP23" s="101"/>
      <c r="AQ23" s="101"/>
      <c r="AR23" s="98"/>
      <c r="AS23" s="101"/>
      <c r="AT23" s="100">
        <v>900</v>
      </c>
      <c r="AU23" s="101">
        <v>7.8975</v>
      </c>
      <c r="AV23" s="24">
        <f t="shared" si="3"/>
        <v>7107.75</v>
      </c>
      <c r="AW23" s="21"/>
      <c r="AX23" s="24"/>
      <c r="AY23" s="23"/>
      <c r="AZ23" s="24"/>
      <c r="BA23" s="24">
        <f t="shared" si="4"/>
        <v>0</v>
      </c>
      <c r="BB23" s="21"/>
      <c r="BC23" s="24"/>
      <c r="BD23" s="23"/>
      <c r="BE23" s="24"/>
      <c r="BF23" s="24">
        <f t="shared" si="5"/>
        <v>0</v>
      </c>
      <c r="BG23" s="21"/>
      <c r="BH23" s="24"/>
      <c r="BI23" s="23"/>
      <c r="BJ23" s="24"/>
      <c r="BK23" s="24">
        <f t="shared" si="6"/>
        <v>0</v>
      </c>
      <c r="BL23" s="21"/>
      <c r="BM23" s="24"/>
      <c r="BN23" s="23"/>
      <c r="BO23" s="24"/>
      <c r="BP23" s="24">
        <f t="shared" si="7"/>
        <v>0</v>
      </c>
      <c r="BQ23" s="21"/>
      <c r="BR23" s="24"/>
      <c r="BS23" s="23"/>
      <c r="BT23" s="24"/>
      <c r="BU23" s="24">
        <f t="shared" si="8"/>
        <v>0</v>
      </c>
      <c r="BV23" s="21"/>
      <c r="BW23" s="24"/>
      <c r="BX23" s="23"/>
      <c r="BY23" s="24"/>
      <c r="BZ23" s="24">
        <f t="shared" si="9"/>
        <v>0</v>
      </c>
      <c r="CA23" s="21"/>
      <c r="CB23" s="24"/>
      <c r="CC23" s="23"/>
      <c r="CD23" s="24"/>
      <c r="CE23" s="24">
        <f t="shared" si="10"/>
        <v>0</v>
      </c>
      <c r="CF23" s="21"/>
      <c r="CG23" s="24"/>
      <c r="CH23" s="23"/>
      <c r="CI23" s="24"/>
      <c r="CJ23" s="24">
        <f t="shared" si="11"/>
        <v>0</v>
      </c>
      <c r="CK23" s="21"/>
      <c r="CL23" s="24"/>
      <c r="CM23" s="23"/>
      <c r="CN23" s="24"/>
      <c r="CO23" s="24">
        <f t="shared" si="12"/>
        <v>0</v>
      </c>
      <c r="CP23" s="21"/>
      <c r="CQ23" s="24">
        <f t="shared" si="14"/>
        <v>1340</v>
      </c>
      <c r="CR23" s="24">
        <f t="shared" si="15"/>
        <v>7.8975</v>
      </c>
      <c r="CS23" s="24">
        <f t="shared" si="16"/>
        <v>10582.65</v>
      </c>
      <c r="CT23" s="25"/>
    </row>
    <row r="24" spans="1:98" ht="22.5" x14ac:dyDescent="0.2">
      <c r="A24" s="40" t="s">
        <v>30</v>
      </c>
      <c r="B24" s="96" t="s">
        <v>104</v>
      </c>
      <c r="C24" s="55" t="s">
        <v>180</v>
      </c>
      <c r="D24" s="53"/>
      <c r="E24" s="97"/>
      <c r="F24" s="100"/>
      <c r="G24" s="101"/>
      <c r="H24" s="101"/>
      <c r="I24" s="98"/>
      <c r="J24" s="97"/>
      <c r="K24" s="100"/>
      <c r="L24" s="101"/>
      <c r="M24" s="101"/>
      <c r="N24" s="98"/>
      <c r="O24" s="101"/>
      <c r="P24" s="100">
        <v>65</v>
      </c>
      <c r="Q24" s="101">
        <v>2.3249999999999997</v>
      </c>
      <c r="R24" s="101">
        <f t="shared" si="0"/>
        <v>151.12499999999997</v>
      </c>
      <c r="S24" s="98"/>
      <c r="T24" s="101"/>
      <c r="U24" s="99"/>
      <c r="V24" s="101"/>
      <c r="W24" s="101"/>
      <c r="X24" s="98"/>
      <c r="Y24" s="101"/>
      <c r="Z24" s="100">
        <v>10</v>
      </c>
      <c r="AA24" s="101">
        <v>2.3249999999999997</v>
      </c>
      <c r="AB24" s="101">
        <f t="shared" si="1"/>
        <v>23.249999999999996</v>
      </c>
      <c r="AC24" s="98"/>
      <c r="AD24" s="101"/>
      <c r="AE24" s="100"/>
      <c r="AF24" s="101"/>
      <c r="AG24" s="101"/>
      <c r="AH24" s="98"/>
      <c r="AI24" s="101"/>
      <c r="AJ24" s="100">
        <v>12</v>
      </c>
      <c r="AK24" s="101">
        <v>2.3249999999999997</v>
      </c>
      <c r="AL24" s="101">
        <f t="shared" si="2"/>
        <v>27.9</v>
      </c>
      <c r="AM24" s="98"/>
      <c r="AN24" s="101"/>
      <c r="AO24" s="100"/>
      <c r="AP24" s="101"/>
      <c r="AQ24" s="101"/>
      <c r="AR24" s="98"/>
      <c r="AS24" s="101"/>
      <c r="AT24" s="100">
        <v>400</v>
      </c>
      <c r="AU24" s="101">
        <v>2.3249999999999997</v>
      </c>
      <c r="AV24" s="24">
        <f t="shared" si="3"/>
        <v>929.99999999999989</v>
      </c>
      <c r="AW24" s="21"/>
      <c r="AX24" s="24"/>
      <c r="AY24" s="23"/>
      <c r="AZ24" s="24"/>
      <c r="BA24" s="24">
        <f t="shared" si="4"/>
        <v>0</v>
      </c>
      <c r="BB24" s="21"/>
      <c r="BC24" s="24"/>
      <c r="BD24" s="23"/>
      <c r="BE24" s="24"/>
      <c r="BF24" s="24">
        <f t="shared" si="5"/>
        <v>0</v>
      </c>
      <c r="BG24" s="21"/>
      <c r="BH24" s="24"/>
      <c r="BI24" s="23"/>
      <c r="BJ24" s="24"/>
      <c r="BK24" s="24">
        <f t="shared" si="6"/>
        <v>0</v>
      </c>
      <c r="BL24" s="21"/>
      <c r="BM24" s="24"/>
      <c r="BN24" s="23"/>
      <c r="BO24" s="24"/>
      <c r="BP24" s="24">
        <f t="shared" si="7"/>
        <v>0</v>
      </c>
      <c r="BQ24" s="21"/>
      <c r="BR24" s="24"/>
      <c r="BS24" s="23"/>
      <c r="BT24" s="24"/>
      <c r="BU24" s="24">
        <f t="shared" si="8"/>
        <v>0</v>
      </c>
      <c r="BV24" s="21"/>
      <c r="BW24" s="24"/>
      <c r="BX24" s="23"/>
      <c r="BY24" s="24"/>
      <c r="BZ24" s="24">
        <f t="shared" si="9"/>
        <v>0</v>
      </c>
      <c r="CA24" s="21"/>
      <c r="CB24" s="24"/>
      <c r="CC24" s="23"/>
      <c r="CD24" s="24"/>
      <c r="CE24" s="24">
        <f t="shared" si="10"/>
        <v>0</v>
      </c>
      <c r="CF24" s="21"/>
      <c r="CG24" s="24"/>
      <c r="CH24" s="23"/>
      <c r="CI24" s="24"/>
      <c r="CJ24" s="24">
        <f t="shared" si="11"/>
        <v>0</v>
      </c>
      <c r="CK24" s="21"/>
      <c r="CL24" s="24"/>
      <c r="CM24" s="23"/>
      <c r="CN24" s="24"/>
      <c r="CO24" s="24">
        <f t="shared" si="12"/>
        <v>0</v>
      </c>
      <c r="CP24" s="21"/>
      <c r="CQ24" s="24">
        <f t="shared" si="14"/>
        <v>487</v>
      </c>
      <c r="CR24" s="24">
        <f t="shared" si="15"/>
        <v>2.3249999999999997</v>
      </c>
      <c r="CS24" s="24">
        <f t="shared" si="16"/>
        <v>1132.2749999999999</v>
      </c>
      <c r="CT24" s="25"/>
    </row>
    <row r="25" spans="1:98" ht="33.75" x14ac:dyDescent="0.2">
      <c r="A25" s="40" t="s">
        <v>30</v>
      </c>
      <c r="B25" s="96" t="s">
        <v>105</v>
      </c>
      <c r="C25" s="55" t="s">
        <v>180</v>
      </c>
      <c r="D25" s="53"/>
      <c r="E25" s="97"/>
      <c r="F25" s="100"/>
      <c r="G25" s="101"/>
      <c r="H25" s="101"/>
      <c r="I25" s="98"/>
      <c r="J25" s="97"/>
      <c r="K25" s="100"/>
      <c r="L25" s="101"/>
      <c r="M25" s="101"/>
      <c r="N25" s="98"/>
      <c r="O25" s="101"/>
      <c r="P25" s="100">
        <v>200</v>
      </c>
      <c r="Q25" s="101">
        <v>6.9149999999999991</v>
      </c>
      <c r="R25" s="101">
        <f t="shared" si="0"/>
        <v>1382.9999999999998</v>
      </c>
      <c r="S25" s="98"/>
      <c r="T25" s="101"/>
      <c r="U25" s="99"/>
      <c r="V25" s="101"/>
      <c r="W25" s="101"/>
      <c r="X25" s="98"/>
      <c r="Y25" s="101"/>
      <c r="Z25" s="100">
        <v>500</v>
      </c>
      <c r="AA25" s="101">
        <v>6.9149999999999991</v>
      </c>
      <c r="AB25" s="101">
        <f t="shared" si="1"/>
        <v>3457.4999999999995</v>
      </c>
      <c r="AC25" s="98"/>
      <c r="AD25" s="101"/>
      <c r="AE25" s="100"/>
      <c r="AF25" s="101"/>
      <c r="AG25" s="101"/>
      <c r="AH25" s="98"/>
      <c r="AI25" s="101"/>
      <c r="AJ25" s="100">
        <v>300</v>
      </c>
      <c r="AK25" s="101">
        <v>6.9149999999999991</v>
      </c>
      <c r="AL25" s="101">
        <f t="shared" si="2"/>
        <v>2074.4999999999995</v>
      </c>
      <c r="AM25" s="98"/>
      <c r="AN25" s="101"/>
      <c r="AO25" s="100"/>
      <c r="AP25" s="101"/>
      <c r="AQ25" s="101"/>
      <c r="AR25" s="98"/>
      <c r="AS25" s="101"/>
      <c r="AT25" s="100">
        <v>900</v>
      </c>
      <c r="AU25" s="101">
        <v>6.9149999999999991</v>
      </c>
      <c r="AV25" s="24">
        <f t="shared" si="3"/>
        <v>6223.4999999999991</v>
      </c>
      <c r="AW25" s="21"/>
      <c r="AX25" s="24"/>
      <c r="AY25" s="23"/>
      <c r="AZ25" s="24"/>
      <c r="BA25" s="24">
        <f t="shared" si="4"/>
        <v>0</v>
      </c>
      <c r="BB25" s="21"/>
      <c r="BC25" s="24"/>
      <c r="BD25" s="23"/>
      <c r="BE25" s="24"/>
      <c r="BF25" s="24">
        <f t="shared" si="5"/>
        <v>0</v>
      </c>
      <c r="BG25" s="21"/>
      <c r="BH25" s="24"/>
      <c r="BI25" s="23"/>
      <c r="BJ25" s="24"/>
      <c r="BK25" s="24">
        <f t="shared" si="6"/>
        <v>0</v>
      </c>
      <c r="BL25" s="21"/>
      <c r="BM25" s="24"/>
      <c r="BN25" s="23"/>
      <c r="BO25" s="24"/>
      <c r="BP25" s="24">
        <f t="shared" si="7"/>
        <v>0</v>
      </c>
      <c r="BQ25" s="21"/>
      <c r="BR25" s="24"/>
      <c r="BS25" s="23"/>
      <c r="BT25" s="24"/>
      <c r="BU25" s="24">
        <f t="shared" si="8"/>
        <v>0</v>
      </c>
      <c r="BV25" s="21"/>
      <c r="BW25" s="24"/>
      <c r="BX25" s="23"/>
      <c r="BY25" s="24"/>
      <c r="BZ25" s="24">
        <f t="shared" si="9"/>
        <v>0</v>
      </c>
      <c r="CA25" s="21"/>
      <c r="CB25" s="24"/>
      <c r="CC25" s="23"/>
      <c r="CD25" s="24"/>
      <c r="CE25" s="24">
        <f t="shared" si="10"/>
        <v>0</v>
      </c>
      <c r="CF25" s="21"/>
      <c r="CG25" s="24"/>
      <c r="CH25" s="23"/>
      <c r="CI25" s="24"/>
      <c r="CJ25" s="24">
        <f t="shared" si="11"/>
        <v>0</v>
      </c>
      <c r="CK25" s="21"/>
      <c r="CL25" s="24"/>
      <c r="CM25" s="23"/>
      <c r="CN25" s="24"/>
      <c r="CO25" s="24">
        <f t="shared" si="12"/>
        <v>0</v>
      </c>
      <c r="CP25" s="21"/>
      <c r="CQ25" s="24">
        <f t="shared" si="14"/>
        <v>1900</v>
      </c>
      <c r="CR25" s="24">
        <f t="shared" si="15"/>
        <v>6.9149999999999991</v>
      </c>
      <c r="CS25" s="24">
        <f t="shared" si="16"/>
        <v>13138.499999999998</v>
      </c>
      <c r="CT25" s="25"/>
    </row>
    <row r="26" spans="1:98" ht="22.5" x14ac:dyDescent="0.2">
      <c r="A26" s="40" t="s">
        <v>30</v>
      </c>
      <c r="B26" s="96" t="s">
        <v>147</v>
      </c>
      <c r="C26" s="55" t="s">
        <v>182</v>
      </c>
      <c r="D26" s="53"/>
      <c r="E26" s="97"/>
      <c r="F26" s="100"/>
      <c r="G26" s="101"/>
      <c r="H26" s="101"/>
      <c r="I26" s="98"/>
      <c r="J26" s="97"/>
      <c r="K26" s="100"/>
      <c r="L26" s="101"/>
      <c r="M26" s="101"/>
      <c r="N26" s="98"/>
      <c r="O26" s="101"/>
      <c r="P26" s="100">
        <v>50</v>
      </c>
      <c r="Q26" s="101">
        <v>8.6875</v>
      </c>
      <c r="R26" s="101">
        <f t="shared" si="0"/>
        <v>434.375</v>
      </c>
      <c r="S26" s="98"/>
      <c r="T26" s="101"/>
      <c r="U26" s="99"/>
      <c r="V26" s="101"/>
      <c r="W26" s="101"/>
      <c r="X26" s="98"/>
      <c r="Y26" s="101"/>
      <c r="Z26" s="100"/>
      <c r="AA26" s="101"/>
      <c r="AB26" s="101"/>
      <c r="AC26" s="98"/>
      <c r="AD26" s="101"/>
      <c r="AE26" s="100"/>
      <c r="AF26" s="101"/>
      <c r="AG26" s="101"/>
      <c r="AH26" s="98"/>
      <c r="AI26" s="101"/>
      <c r="AJ26" s="100"/>
      <c r="AK26" s="101"/>
      <c r="AL26" s="101"/>
      <c r="AM26" s="98"/>
      <c r="AN26" s="101"/>
      <c r="AO26" s="100">
        <v>50</v>
      </c>
      <c r="AP26" s="101">
        <v>8.6875</v>
      </c>
      <c r="AQ26" s="101">
        <f t="shared" si="18"/>
        <v>434.375</v>
      </c>
      <c r="AR26" s="98"/>
      <c r="AS26" s="101"/>
      <c r="AT26" s="67"/>
      <c r="AU26" s="101"/>
      <c r="AV26" s="24"/>
      <c r="AW26" s="21"/>
      <c r="AX26" s="24"/>
      <c r="AY26" s="23"/>
      <c r="AZ26" s="24"/>
      <c r="BA26" s="24">
        <f t="shared" si="4"/>
        <v>0</v>
      </c>
      <c r="BB26" s="21"/>
      <c r="BC26" s="24"/>
      <c r="BD26" s="23"/>
      <c r="BE26" s="24"/>
      <c r="BF26" s="24">
        <f t="shared" si="5"/>
        <v>0</v>
      </c>
      <c r="BG26" s="21"/>
      <c r="BH26" s="24"/>
      <c r="BI26" s="23"/>
      <c r="BJ26" s="24"/>
      <c r="BK26" s="24">
        <f t="shared" si="6"/>
        <v>0</v>
      </c>
      <c r="BL26" s="21"/>
      <c r="BM26" s="24"/>
      <c r="BN26" s="23"/>
      <c r="BO26" s="24"/>
      <c r="BP26" s="24">
        <f t="shared" si="7"/>
        <v>0</v>
      </c>
      <c r="BQ26" s="21"/>
      <c r="BR26" s="24"/>
      <c r="BS26" s="23"/>
      <c r="BT26" s="24"/>
      <c r="BU26" s="24">
        <f t="shared" si="8"/>
        <v>0</v>
      </c>
      <c r="BV26" s="21"/>
      <c r="BW26" s="24"/>
      <c r="BX26" s="23"/>
      <c r="BY26" s="24"/>
      <c r="BZ26" s="24">
        <f t="shared" si="9"/>
        <v>0</v>
      </c>
      <c r="CA26" s="21"/>
      <c r="CB26" s="24"/>
      <c r="CC26" s="23"/>
      <c r="CD26" s="24"/>
      <c r="CE26" s="24">
        <f t="shared" si="10"/>
        <v>0</v>
      </c>
      <c r="CF26" s="21"/>
      <c r="CG26" s="24"/>
      <c r="CH26" s="23"/>
      <c r="CI26" s="24"/>
      <c r="CJ26" s="24">
        <f t="shared" si="11"/>
        <v>0</v>
      </c>
      <c r="CK26" s="21"/>
      <c r="CL26" s="24"/>
      <c r="CM26" s="23"/>
      <c r="CN26" s="24"/>
      <c r="CO26" s="24">
        <f t="shared" si="12"/>
        <v>0</v>
      </c>
      <c r="CP26" s="21"/>
      <c r="CQ26" s="24">
        <f t="shared" si="14"/>
        <v>100</v>
      </c>
      <c r="CR26" s="24">
        <f t="shared" si="15"/>
        <v>8.6875</v>
      </c>
      <c r="CS26" s="24">
        <f t="shared" si="16"/>
        <v>868.75</v>
      </c>
      <c r="CT26" s="25"/>
    </row>
    <row r="27" spans="1:98" ht="45" x14ac:dyDescent="0.2">
      <c r="A27" s="40" t="s">
        <v>30</v>
      </c>
      <c r="B27" s="96" t="s">
        <v>148</v>
      </c>
      <c r="C27" s="55" t="s">
        <v>183</v>
      </c>
      <c r="D27" s="53"/>
      <c r="E27" s="97"/>
      <c r="F27" s="100"/>
      <c r="G27" s="101"/>
      <c r="H27" s="101"/>
      <c r="I27" s="98"/>
      <c r="J27" s="97"/>
      <c r="K27" s="100"/>
      <c r="L27" s="101"/>
      <c r="M27" s="101"/>
      <c r="N27" s="98"/>
      <c r="O27" s="101"/>
      <c r="P27" s="100">
        <v>50</v>
      </c>
      <c r="Q27" s="101">
        <v>7.9349999999999996</v>
      </c>
      <c r="R27" s="101">
        <f t="shared" si="0"/>
        <v>396.75</v>
      </c>
      <c r="S27" s="98"/>
      <c r="T27" s="101"/>
      <c r="U27" s="99"/>
      <c r="V27" s="101"/>
      <c r="W27" s="101"/>
      <c r="X27" s="98"/>
      <c r="Y27" s="101"/>
      <c r="Z27" s="100"/>
      <c r="AA27" s="101"/>
      <c r="AB27" s="101"/>
      <c r="AC27" s="98"/>
      <c r="AD27" s="101"/>
      <c r="AE27" s="100"/>
      <c r="AF27" s="101"/>
      <c r="AG27" s="101"/>
      <c r="AH27" s="98"/>
      <c r="AI27" s="101"/>
      <c r="AJ27" s="100"/>
      <c r="AK27" s="101"/>
      <c r="AL27" s="101"/>
      <c r="AM27" s="98"/>
      <c r="AN27" s="101"/>
      <c r="AO27" s="100">
        <v>50</v>
      </c>
      <c r="AP27" s="101">
        <v>7.9349999999999996</v>
      </c>
      <c r="AQ27" s="101">
        <f t="shared" si="18"/>
        <v>396.75</v>
      </c>
      <c r="AR27" s="98"/>
      <c r="AS27" s="101"/>
      <c r="AT27" s="67"/>
      <c r="AU27" s="101"/>
      <c r="AV27" s="24"/>
      <c r="AW27" s="21"/>
      <c r="AX27" s="24"/>
      <c r="AY27" s="23"/>
      <c r="AZ27" s="24"/>
      <c r="BA27" s="24">
        <f t="shared" si="4"/>
        <v>0</v>
      </c>
      <c r="BB27" s="21"/>
      <c r="BC27" s="24"/>
      <c r="BD27" s="23"/>
      <c r="BE27" s="24"/>
      <c r="BF27" s="24">
        <f t="shared" si="5"/>
        <v>0</v>
      </c>
      <c r="BG27" s="21"/>
      <c r="BH27" s="24"/>
      <c r="BI27" s="23"/>
      <c r="BJ27" s="24"/>
      <c r="BK27" s="24">
        <f t="shared" si="6"/>
        <v>0</v>
      </c>
      <c r="BL27" s="21"/>
      <c r="BM27" s="24"/>
      <c r="BN27" s="23"/>
      <c r="BO27" s="24"/>
      <c r="BP27" s="24">
        <f t="shared" si="7"/>
        <v>0</v>
      </c>
      <c r="BQ27" s="21"/>
      <c r="BR27" s="24"/>
      <c r="BS27" s="23"/>
      <c r="BT27" s="24"/>
      <c r="BU27" s="24">
        <f t="shared" si="8"/>
        <v>0</v>
      </c>
      <c r="BV27" s="21"/>
      <c r="BW27" s="24"/>
      <c r="BX27" s="23"/>
      <c r="BY27" s="24"/>
      <c r="BZ27" s="24">
        <f t="shared" si="9"/>
        <v>0</v>
      </c>
      <c r="CA27" s="21"/>
      <c r="CB27" s="24"/>
      <c r="CC27" s="23"/>
      <c r="CD27" s="24"/>
      <c r="CE27" s="24">
        <f t="shared" si="10"/>
        <v>0</v>
      </c>
      <c r="CF27" s="21"/>
      <c r="CG27" s="24"/>
      <c r="CH27" s="23"/>
      <c r="CI27" s="24"/>
      <c r="CJ27" s="24">
        <f t="shared" si="11"/>
        <v>0</v>
      </c>
      <c r="CK27" s="21"/>
      <c r="CL27" s="24"/>
      <c r="CM27" s="23"/>
      <c r="CN27" s="24"/>
      <c r="CO27" s="24">
        <f t="shared" si="12"/>
        <v>0</v>
      </c>
      <c r="CP27" s="21"/>
      <c r="CQ27" s="24">
        <f t="shared" si="14"/>
        <v>100</v>
      </c>
      <c r="CR27" s="24">
        <f t="shared" si="15"/>
        <v>7.9349999999999996</v>
      </c>
      <c r="CS27" s="24">
        <f t="shared" si="16"/>
        <v>793.5</v>
      </c>
      <c r="CT27" s="25"/>
    </row>
    <row r="28" spans="1:98" ht="33.75" x14ac:dyDescent="0.2">
      <c r="A28" s="40" t="s">
        <v>30</v>
      </c>
      <c r="B28" s="96" t="s">
        <v>106</v>
      </c>
      <c r="C28" s="55" t="s">
        <v>184</v>
      </c>
      <c r="D28" s="53"/>
      <c r="E28" s="97"/>
      <c r="F28" s="100"/>
      <c r="G28" s="101"/>
      <c r="H28" s="101"/>
      <c r="I28" s="98"/>
      <c r="J28" s="97"/>
      <c r="K28" s="100"/>
      <c r="L28" s="101"/>
      <c r="M28" s="101"/>
      <c r="N28" s="98"/>
      <c r="O28" s="101"/>
      <c r="P28" s="100">
        <v>120</v>
      </c>
      <c r="Q28" s="101">
        <v>5.1675000000000004</v>
      </c>
      <c r="R28" s="101">
        <f t="shared" si="0"/>
        <v>620.1</v>
      </c>
      <c r="S28" s="98"/>
      <c r="T28" s="101"/>
      <c r="U28" s="99"/>
      <c r="V28" s="101"/>
      <c r="W28" s="101"/>
      <c r="X28" s="98"/>
      <c r="Y28" s="101"/>
      <c r="Z28" s="100">
        <v>200</v>
      </c>
      <c r="AA28" s="101">
        <v>5.1675000000000004</v>
      </c>
      <c r="AB28" s="101">
        <f t="shared" si="1"/>
        <v>1033.5</v>
      </c>
      <c r="AC28" s="98"/>
      <c r="AD28" s="101"/>
      <c r="AE28" s="100"/>
      <c r="AF28" s="101"/>
      <c r="AG28" s="101"/>
      <c r="AH28" s="98"/>
      <c r="AI28" s="101"/>
      <c r="AJ28" s="100">
        <v>24</v>
      </c>
      <c r="AK28" s="101">
        <v>5.1675000000000004</v>
      </c>
      <c r="AL28" s="101">
        <f t="shared" si="2"/>
        <v>124.02000000000001</v>
      </c>
      <c r="AM28" s="98"/>
      <c r="AN28" s="101"/>
      <c r="AO28" s="100"/>
      <c r="AP28" s="101"/>
      <c r="AQ28" s="101"/>
      <c r="AR28" s="98"/>
      <c r="AS28" s="101"/>
      <c r="AT28" s="100">
        <v>700</v>
      </c>
      <c r="AU28" s="101">
        <v>5.1675000000000004</v>
      </c>
      <c r="AV28" s="24">
        <f t="shared" si="3"/>
        <v>3617.2500000000005</v>
      </c>
      <c r="AW28" s="21"/>
      <c r="AX28" s="24"/>
      <c r="AY28" s="23"/>
      <c r="AZ28" s="24"/>
      <c r="BA28" s="24">
        <f t="shared" si="4"/>
        <v>0</v>
      </c>
      <c r="BB28" s="21"/>
      <c r="BC28" s="24"/>
      <c r="BD28" s="23"/>
      <c r="BE28" s="24"/>
      <c r="BF28" s="24">
        <f t="shared" si="5"/>
        <v>0</v>
      </c>
      <c r="BG28" s="21"/>
      <c r="BH28" s="24"/>
      <c r="BI28" s="23"/>
      <c r="BJ28" s="24"/>
      <c r="BK28" s="24">
        <f t="shared" si="6"/>
        <v>0</v>
      </c>
      <c r="BL28" s="21"/>
      <c r="BM28" s="24"/>
      <c r="BN28" s="23"/>
      <c r="BO28" s="24"/>
      <c r="BP28" s="24">
        <f t="shared" si="7"/>
        <v>0</v>
      </c>
      <c r="BQ28" s="21"/>
      <c r="BR28" s="24"/>
      <c r="BS28" s="23"/>
      <c r="BT28" s="24"/>
      <c r="BU28" s="24">
        <f t="shared" si="8"/>
        <v>0</v>
      </c>
      <c r="BV28" s="21"/>
      <c r="BW28" s="24"/>
      <c r="BX28" s="23"/>
      <c r="BY28" s="24"/>
      <c r="BZ28" s="24">
        <f t="shared" si="9"/>
        <v>0</v>
      </c>
      <c r="CA28" s="21"/>
      <c r="CB28" s="24"/>
      <c r="CC28" s="23"/>
      <c r="CD28" s="24"/>
      <c r="CE28" s="24">
        <f t="shared" si="10"/>
        <v>0</v>
      </c>
      <c r="CF28" s="21"/>
      <c r="CG28" s="24"/>
      <c r="CH28" s="23"/>
      <c r="CI28" s="24"/>
      <c r="CJ28" s="24">
        <f t="shared" si="11"/>
        <v>0</v>
      </c>
      <c r="CK28" s="21"/>
      <c r="CL28" s="24"/>
      <c r="CM28" s="23"/>
      <c r="CN28" s="24"/>
      <c r="CO28" s="24">
        <f t="shared" si="12"/>
        <v>0</v>
      </c>
      <c r="CP28" s="21"/>
      <c r="CQ28" s="24">
        <f t="shared" si="14"/>
        <v>1044</v>
      </c>
      <c r="CR28" s="24">
        <f t="shared" si="15"/>
        <v>5.1675000000000004</v>
      </c>
      <c r="CS28" s="24">
        <f t="shared" si="16"/>
        <v>5394.8700000000008</v>
      </c>
      <c r="CT28" s="25"/>
    </row>
    <row r="29" spans="1:98" ht="22.5" x14ac:dyDescent="0.2">
      <c r="A29" s="40" t="s">
        <v>30</v>
      </c>
      <c r="B29" s="96" t="s">
        <v>107</v>
      </c>
      <c r="C29" s="55" t="s">
        <v>182</v>
      </c>
      <c r="D29" s="53"/>
      <c r="E29" s="97"/>
      <c r="F29" s="100"/>
      <c r="G29" s="101"/>
      <c r="H29" s="101"/>
      <c r="I29" s="98"/>
      <c r="J29" s="97"/>
      <c r="K29" s="100">
        <v>70</v>
      </c>
      <c r="L29" s="101">
        <v>7.7675000000000001</v>
      </c>
      <c r="M29" s="101">
        <f t="shared" si="17"/>
        <v>543.72500000000002</v>
      </c>
      <c r="N29" s="98"/>
      <c r="O29" s="101"/>
      <c r="P29" s="100">
        <v>100</v>
      </c>
      <c r="Q29" s="101">
        <v>7.7675000000000001</v>
      </c>
      <c r="R29" s="101">
        <f t="shared" si="0"/>
        <v>776.75</v>
      </c>
      <c r="S29" s="98"/>
      <c r="T29" s="101"/>
      <c r="U29" s="99"/>
      <c r="V29" s="101"/>
      <c r="W29" s="101"/>
      <c r="X29" s="98"/>
      <c r="Y29" s="101"/>
      <c r="Z29" s="100">
        <v>100</v>
      </c>
      <c r="AA29" s="101">
        <v>7.7675000000000001</v>
      </c>
      <c r="AB29" s="101">
        <f t="shared" si="1"/>
        <v>776.75</v>
      </c>
      <c r="AC29" s="98"/>
      <c r="AD29" s="101"/>
      <c r="AE29" s="100"/>
      <c r="AF29" s="101"/>
      <c r="AG29" s="101"/>
      <c r="AH29" s="98"/>
      <c r="AI29" s="101"/>
      <c r="AJ29" s="100">
        <v>120</v>
      </c>
      <c r="AK29" s="101">
        <v>7.7675000000000001</v>
      </c>
      <c r="AL29" s="101">
        <f t="shared" si="2"/>
        <v>932.1</v>
      </c>
      <c r="AM29" s="98"/>
      <c r="AN29" s="101"/>
      <c r="AO29" s="100"/>
      <c r="AP29" s="101"/>
      <c r="AQ29" s="101"/>
      <c r="AR29" s="98"/>
      <c r="AS29" s="101"/>
      <c r="AT29" s="67"/>
      <c r="AU29" s="101"/>
      <c r="AV29" s="24"/>
      <c r="AW29" s="21"/>
      <c r="AX29" s="24"/>
      <c r="AY29" s="23"/>
      <c r="AZ29" s="24"/>
      <c r="BA29" s="24">
        <f t="shared" si="4"/>
        <v>0</v>
      </c>
      <c r="BB29" s="21"/>
      <c r="BC29" s="24"/>
      <c r="BD29" s="23"/>
      <c r="BE29" s="24"/>
      <c r="BF29" s="24">
        <f t="shared" si="5"/>
        <v>0</v>
      </c>
      <c r="BG29" s="21"/>
      <c r="BH29" s="24"/>
      <c r="BI29" s="23"/>
      <c r="BJ29" s="24"/>
      <c r="BK29" s="24">
        <f t="shared" si="6"/>
        <v>0</v>
      </c>
      <c r="BL29" s="21"/>
      <c r="BM29" s="24"/>
      <c r="BN29" s="23"/>
      <c r="BO29" s="24"/>
      <c r="BP29" s="24">
        <f t="shared" si="7"/>
        <v>0</v>
      </c>
      <c r="BQ29" s="21"/>
      <c r="BR29" s="24"/>
      <c r="BS29" s="23"/>
      <c r="BT29" s="24"/>
      <c r="BU29" s="24">
        <f t="shared" si="8"/>
        <v>0</v>
      </c>
      <c r="BV29" s="21"/>
      <c r="BW29" s="24"/>
      <c r="BX29" s="23"/>
      <c r="BY29" s="24"/>
      <c r="BZ29" s="24">
        <f t="shared" si="9"/>
        <v>0</v>
      </c>
      <c r="CA29" s="21"/>
      <c r="CB29" s="24"/>
      <c r="CC29" s="23"/>
      <c r="CD29" s="24"/>
      <c r="CE29" s="24">
        <f t="shared" si="10"/>
        <v>0</v>
      </c>
      <c r="CF29" s="21"/>
      <c r="CG29" s="24"/>
      <c r="CH29" s="23"/>
      <c r="CI29" s="24"/>
      <c r="CJ29" s="24">
        <f t="shared" si="11"/>
        <v>0</v>
      </c>
      <c r="CK29" s="21"/>
      <c r="CL29" s="24"/>
      <c r="CM29" s="23"/>
      <c r="CN29" s="24"/>
      <c r="CO29" s="24">
        <f t="shared" si="12"/>
        <v>0</v>
      </c>
      <c r="CP29" s="21"/>
      <c r="CQ29" s="24">
        <f t="shared" si="14"/>
        <v>390</v>
      </c>
      <c r="CR29" s="24">
        <f t="shared" si="15"/>
        <v>7.7674999999999992</v>
      </c>
      <c r="CS29" s="24">
        <f t="shared" si="16"/>
        <v>3029.3249999999998</v>
      </c>
      <c r="CT29" s="25"/>
    </row>
    <row r="30" spans="1:98" ht="33.75" x14ac:dyDescent="0.2">
      <c r="A30" s="41" t="s">
        <v>30</v>
      </c>
      <c r="B30" s="96" t="s">
        <v>156</v>
      </c>
      <c r="C30" s="55" t="s">
        <v>181</v>
      </c>
      <c r="D30" s="53"/>
      <c r="E30" s="97"/>
      <c r="F30" s="100"/>
      <c r="G30" s="101"/>
      <c r="H30" s="101"/>
      <c r="I30" s="98"/>
      <c r="J30" s="97"/>
      <c r="K30" s="100"/>
      <c r="L30" s="101"/>
      <c r="M30" s="101"/>
      <c r="N30" s="98"/>
      <c r="O30" s="101"/>
      <c r="P30" s="100">
        <v>50</v>
      </c>
      <c r="Q30" s="101">
        <v>7.7924999999999995</v>
      </c>
      <c r="R30" s="101">
        <f t="shared" si="0"/>
        <v>389.625</v>
      </c>
      <c r="S30" s="98"/>
      <c r="T30" s="101"/>
      <c r="U30" s="99"/>
      <c r="V30" s="101"/>
      <c r="W30" s="101"/>
      <c r="X30" s="98"/>
      <c r="Y30" s="101"/>
      <c r="Z30" s="100">
        <v>50</v>
      </c>
      <c r="AA30" s="101">
        <v>7.7924999999999995</v>
      </c>
      <c r="AB30" s="101">
        <f t="shared" si="1"/>
        <v>389.625</v>
      </c>
      <c r="AC30" s="98"/>
      <c r="AD30" s="101"/>
      <c r="AE30" s="100"/>
      <c r="AF30" s="101"/>
      <c r="AG30" s="101"/>
      <c r="AH30" s="98"/>
      <c r="AI30" s="101"/>
      <c r="AJ30" s="100">
        <v>24</v>
      </c>
      <c r="AK30" s="101">
        <v>7.7924999999999995</v>
      </c>
      <c r="AL30" s="101">
        <f t="shared" si="2"/>
        <v>187.01999999999998</v>
      </c>
      <c r="AM30" s="98"/>
      <c r="AN30" s="101"/>
      <c r="AO30" s="100"/>
      <c r="AP30" s="101"/>
      <c r="AQ30" s="101"/>
      <c r="AR30" s="98"/>
      <c r="AS30" s="101"/>
      <c r="AT30" s="67"/>
      <c r="AU30" s="101"/>
      <c r="AV30" s="24"/>
      <c r="AW30" s="21"/>
      <c r="AX30" s="24"/>
      <c r="AY30" s="23"/>
      <c r="AZ30" s="24"/>
      <c r="BA30" s="24">
        <f t="shared" si="4"/>
        <v>0</v>
      </c>
      <c r="BB30" s="21"/>
      <c r="BC30" s="24"/>
      <c r="BD30" s="23"/>
      <c r="BE30" s="24"/>
      <c r="BF30" s="24">
        <f t="shared" si="5"/>
        <v>0</v>
      </c>
      <c r="BG30" s="21"/>
      <c r="BH30" s="24"/>
      <c r="BI30" s="23"/>
      <c r="BJ30" s="24"/>
      <c r="BK30" s="24">
        <f t="shared" si="6"/>
        <v>0</v>
      </c>
      <c r="BL30" s="21"/>
      <c r="BM30" s="24"/>
      <c r="BN30" s="23"/>
      <c r="BO30" s="24"/>
      <c r="BP30" s="24">
        <f t="shared" si="7"/>
        <v>0</v>
      </c>
      <c r="BQ30" s="21"/>
      <c r="BR30" s="24"/>
      <c r="BS30" s="23"/>
      <c r="BT30" s="24"/>
      <c r="BU30" s="24">
        <f t="shared" si="8"/>
        <v>0</v>
      </c>
      <c r="BV30" s="21"/>
      <c r="BW30" s="24"/>
      <c r="BX30" s="23"/>
      <c r="BY30" s="24"/>
      <c r="BZ30" s="24">
        <f t="shared" si="9"/>
        <v>0</v>
      </c>
      <c r="CA30" s="21"/>
      <c r="CB30" s="24"/>
      <c r="CC30" s="23"/>
      <c r="CD30" s="24"/>
      <c r="CE30" s="24">
        <f t="shared" si="10"/>
        <v>0</v>
      </c>
      <c r="CF30" s="21"/>
      <c r="CG30" s="24"/>
      <c r="CH30" s="23"/>
      <c r="CI30" s="24"/>
      <c r="CJ30" s="24">
        <f t="shared" si="11"/>
        <v>0</v>
      </c>
      <c r="CK30" s="21"/>
      <c r="CL30" s="24"/>
      <c r="CM30" s="23"/>
      <c r="CN30" s="24"/>
      <c r="CO30" s="24">
        <f t="shared" si="12"/>
        <v>0</v>
      </c>
      <c r="CP30" s="21"/>
      <c r="CQ30" s="24">
        <f t="shared" si="14"/>
        <v>124</v>
      </c>
      <c r="CR30" s="24">
        <f t="shared" si="15"/>
        <v>7.7924999999999995</v>
      </c>
      <c r="CS30" s="24">
        <f t="shared" si="16"/>
        <v>966.27</v>
      </c>
      <c r="CT30" s="25"/>
    </row>
    <row r="31" spans="1:98" ht="56.25" x14ac:dyDescent="0.2">
      <c r="A31" s="40" t="s">
        <v>30</v>
      </c>
      <c r="B31" s="96" t="s">
        <v>108</v>
      </c>
      <c r="C31" s="55" t="s">
        <v>180</v>
      </c>
      <c r="D31" s="53"/>
      <c r="E31" s="97"/>
      <c r="F31" s="100">
        <v>50</v>
      </c>
      <c r="G31" s="101">
        <v>52.417500000000004</v>
      </c>
      <c r="H31" s="101">
        <f t="shared" ref="H31:H66" si="19">G31*F31</f>
        <v>2620.875</v>
      </c>
      <c r="I31" s="98"/>
      <c r="J31" s="97"/>
      <c r="K31" s="100">
        <v>20</v>
      </c>
      <c r="L31" s="101">
        <v>52.417500000000004</v>
      </c>
      <c r="M31" s="101">
        <f t="shared" si="17"/>
        <v>1048.3500000000001</v>
      </c>
      <c r="N31" s="98"/>
      <c r="O31" s="101"/>
      <c r="P31" s="100">
        <v>100</v>
      </c>
      <c r="Q31" s="101">
        <v>52.417500000000004</v>
      </c>
      <c r="R31" s="101">
        <f t="shared" si="0"/>
        <v>5241.75</v>
      </c>
      <c r="S31" s="98"/>
      <c r="T31" s="101"/>
      <c r="U31" s="99"/>
      <c r="V31" s="101"/>
      <c r="W31" s="101"/>
      <c r="X31" s="98"/>
      <c r="Y31" s="101"/>
      <c r="Z31" s="100">
        <v>50</v>
      </c>
      <c r="AA31" s="101">
        <v>52.417500000000004</v>
      </c>
      <c r="AB31" s="101">
        <f t="shared" si="1"/>
        <v>2620.875</v>
      </c>
      <c r="AC31" s="98"/>
      <c r="AD31" s="101"/>
      <c r="AE31" s="100">
        <v>40</v>
      </c>
      <c r="AF31" s="101">
        <v>52.417500000000004</v>
      </c>
      <c r="AG31" s="101">
        <f t="shared" ref="AG31:AG45" si="20">AF31*AE31</f>
        <v>2096.7000000000003</v>
      </c>
      <c r="AH31" s="98"/>
      <c r="AI31" s="101"/>
      <c r="AJ31" s="100">
        <v>5</v>
      </c>
      <c r="AK31" s="101">
        <v>52.417500000000004</v>
      </c>
      <c r="AL31" s="101">
        <f t="shared" si="2"/>
        <v>262.08750000000003</v>
      </c>
      <c r="AM31" s="98"/>
      <c r="AN31" s="101"/>
      <c r="AO31" s="100">
        <v>50</v>
      </c>
      <c r="AP31" s="101">
        <v>52.417500000000004</v>
      </c>
      <c r="AQ31" s="101">
        <f t="shared" si="18"/>
        <v>2620.875</v>
      </c>
      <c r="AR31" s="98"/>
      <c r="AS31" s="101"/>
      <c r="AT31" s="67"/>
      <c r="AU31" s="101"/>
      <c r="AV31" s="24"/>
      <c r="AW31" s="21"/>
      <c r="AX31" s="24"/>
      <c r="AY31" s="23"/>
      <c r="AZ31" s="24"/>
      <c r="BA31" s="24">
        <f t="shared" si="4"/>
        <v>0</v>
      </c>
      <c r="BB31" s="21"/>
      <c r="BC31" s="24"/>
      <c r="BD31" s="23"/>
      <c r="BE31" s="24"/>
      <c r="BF31" s="24">
        <f t="shared" si="5"/>
        <v>0</v>
      </c>
      <c r="BG31" s="21"/>
      <c r="BH31" s="24"/>
      <c r="BI31" s="23"/>
      <c r="BJ31" s="24"/>
      <c r="BK31" s="24">
        <f t="shared" si="6"/>
        <v>0</v>
      </c>
      <c r="BL31" s="21"/>
      <c r="BM31" s="24"/>
      <c r="BN31" s="23"/>
      <c r="BO31" s="24"/>
      <c r="BP31" s="24">
        <f t="shared" si="7"/>
        <v>0</v>
      </c>
      <c r="BQ31" s="21"/>
      <c r="BR31" s="24"/>
      <c r="BS31" s="23"/>
      <c r="BT31" s="24"/>
      <c r="BU31" s="24">
        <f t="shared" si="8"/>
        <v>0</v>
      </c>
      <c r="BV31" s="21"/>
      <c r="BW31" s="24"/>
      <c r="BX31" s="23"/>
      <c r="BY31" s="24"/>
      <c r="BZ31" s="24">
        <f t="shared" si="9"/>
        <v>0</v>
      </c>
      <c r="CA31" s="21"/>
      <c r="CB31" s="24"/>
      <c r="CC31" s="23"/>
      <c r="CD31" s="24"/>
      <c r="CE31" s="24">
        <f t="shared" si="10"/>
        <v>0</v>
      </c>
      <c r="CF31" s="21"/>
      <c r="CG31" s="24"/>
      <c r="CH31" s="23"/>
      <c r="CI31" s="24"/>
      <c r="CJ31" s="24">
        <f t="shared" si="11"/>
        <v>0</v>
      </c>
      <c r="CK31" s="21"/>
      <c r="CL31" s="24"/>
      <c r="CM31" s="23"/>
      <c r="CN31" s="24"/>
      <c r="CO31" s="24">
        <f t="shared" si="12"/>
        <v>0</v>
      </c>
      <c r="CP31" s="21"/>
      <c r="CQ31" s="24">
        <f t="shared" si="14"/>
        <v>315</v>
      </c>
      <c r="CR31" s="24">
        <f t="shared" si="15"/>
        <v>52.417500000000004</v>
      </c>
      <c r="CS31" s="24">
        <f t="shared" si="16"/>
        <v>16511.512500000001</v>
      </c>
      <c r="CT31" s="25"/>
    </row>
    <row r="32" spans="1:98" ht="67.5" x14ac:dyDescent="0.2">
      <c r="A32" s="40" t="s">
        <v>30</v>
      </c>
      <c r="B32" s="96" t="s">
        <v>381</v>
      </c>
      <c r="C32" s="55" t="s">
        <v>180</v>
      </c>
      <c r="D32" s="53"/>
      <c r="E32" s="97"/>
      <c r="F32" s="100"/>
      <c r="G32" s="101"/>
      <c r="H32" s="101"/>
      <c r="I32" s="98"/>
      <c r="J32" s="97"/>
      <c r="K32" s="100">
        <v>200</v>
      </c>
      <c r="L32" s="101">
        <v>23.027500000000003</v>
      </c>
      <c r="M32" s="101">
        <f t="shared" si="17"/>
        <v>4605.5000000000009</v>
      </c>
      <c r="N32" s="98"/>
      <c r="O32" s="101"/>
      <c r="P32" s="100">
        <v>200</v>
      </c>
      <c r="Q32" s="101">
        <v>23.027500000000003</v>
      </c>
      <c r="R32" s="101">
        <f t="shared" si="0"/>
        <v>4605.5000000000009</v>
      </c>
      <c r="S32" s="98"/>
      <c r="T32" s="101"/>
      <c r="U32" s="99"/>
      <c r="V32" s="101"/>
      <c r="W32" s="101"/>
      <c r="X32" s="98"/>
      <c r="Y32" s="101"/>
      <c r="Z32" s="100">
        <v>10</v>
      </c>
      <c r="AA32" s="101">
        <v>23.027500000000003</v>
      </c>
      <c r="AB32" s="101">
        <f t="shared" si="1"/>
        <v>230.27500000000003</v>
      </c>
      <c r="AC32" s="98"/>
      <c r="AD32" s="101"/>
      <c r="AE32" s="100"/>
      <c r="AF32" s="101"/>
      <c r="AG32" s="101"/>
      <c r="AH32" s="98"/>
      <c r="AI32" s="101"/>
      <c r="AJ32" s="100"/>
      <c r="AK32" s="101"/>
      <c r="AL32" s="101"/>
      <c r="AM32" s="98"/>
      <c r="AN32" s="101"/>
      <c r="AO32" s="100"/>
      <c r="AP32" s="101"/>
      <c r="AQ32" s="101"/>
      <c r="AR32" s="98"/>
      <c r="AS32" s="101"/>
      <c r="AT32" s="100">
        <v>500</v>
      </c>
      <c r="AU32" s="101">
        <v>23.027500000000003</v>
      </c>
      <c r="AV32" s="24">
        <f t="shared" si="3"/>
        <v>11513.750000000002</v>
      </c>
      <c r="AW32" s="21"/>
      <c r="AX32" s="24"/>
      <c r="AY32" s="23"/>
      <c r="AZ32" s="24"/>
      <c r="BA32" s="24">
        <f t="shared" si="4"/>
        <v>0</v>
      </c>
      <c r="BB32" s="21"/>
      <c r="BC32" s="24"/>
      <c r="BD32" s="23"/>
      <c r="BE32" s="24"/>
      <c r="BF32" s="24">
        <f t="shared" si="5"/>
        <v>0</v>
      </c>
      <c r="BG32" s="21"/>
      <c r="BH32" s="24"/>
      <c r="BI32" s="23"/>
      <c r="BJ32" s="24"/>
      <c r="BK32" s="24">
        <f t="shared" si="6"/>
        <v>0</v>
      </c>
      <c r="BL32" s="21"/>
      <c r="BM32" s="24"/>
      <c r="BN32" s="23"/>
      <c r="BO32" s="24"/>
      <c r="BP32" s="24">
        <f t="shared" si="7"/>
        <v>0</v>
      </c>
      <c r="BQ32" s="21"/>
      <c r="BR32" s="24"/>
      <c r="BS32" s="23"/>
      <c r="BT32" s="24"/>
      <c r="BU32" s="24">
        <f t="shared" si="8"/>
        <v>0</v>
      </c>
      <c r="BV32" s="21"/>
      <c r="BW32" s="24"/>
      <c r="BX32" s="23"/>
      <c r="BY32" s="24"/>
      <c r="BZ32" s="24">
        <f t="shared" si="9"/>
        <v>0</v>
      </c>
      <c r="CA32" s="21"/>
      <c r="CB32" s="24"/>
      <c r="CC32" s="23"/>
      <c r="CD32" s="24"/>
      <c r="CE32" s="24">
        <f t="shared" si="10"/>
        <v>0</v>
      </c>
      <c r="CF32" s="21"/>
      <c r="CG32" s="24"/>
      <c r="CH32" s="23"/>
      <c r="CI32" s="24"/>
      <c r="CJ32" s="24">
        <f t="shared" si="11"/>
        <v>0</v>
      </c>
      <c r="CK32" s="21"/>
      <c r="CL32" s="24"/>
      <c r="CM32" s="23"/>
      <c r="CN32" s="24"/>
      <c r="CO32" s="24">
        <f t="shared" si="12"/>
        <v>0</v>
      </c>
      <c r="CP32" s="21"/>
      <c r="CQ32" s="24">
        <f t="shared" si="14"/>
        <v>910</v>
      </c>
      <c r="CR32" s="24">
        <f t="shared" si="15"/>
        <v>23.0275</v>
      </c>
      <c r="CS32" s="24">
        <f t="shared" si="16"/>
        <v>20955.025000000001</v>
      </c>
      <c r="CT32" s="25"/>
    </row>
    <row r="33" spans="1:98" ht="22.5" x14ac:dyDescent="0.2">
      <c r="A33" s="40" t="s">
        <v>30</v>
      </c>
      <c r="B33" s="96" t="s">
        <v>109</v>
      </c>
      <c r="C33" s="55" t="s">
        <v>180</v>
      </c>
      <c r="D33" s="53"/>
      <c r="E33" s="97"/>
      <c r="F33" s="100"/>
      <c r="G33" s="101"/>
      <c r="H33" s="101"/>
      <c r="I33" s="98"/>
      <c r="J33" s="97"/>
      <c r="K33" s="100"/>
      <c r="L33" s="101"/>
      <c r="M33" s="101"/>
      <c r="N33" s="98"/>
      <c r="O33" s="101"/>
      <c r="P33" s="100">
        <v>50</v>
      </c>
      <c r="Q33" s="101">
        <v>5.7124999999999995</v>
      </c>
      <c r="R33" s="101">
        <f t="shared" si="0"/>
        <v>285.625</v>
      </c>
      <c r="S33" s="98"/>
      <c r="T33" s="101"/>
      <c r="U33" s="99"/>
      <c r="V33" s="101"/>
      <c r="W33" s="101"/>
      <c r="X33" s="98"/>
      <c r="Y33" s="101"/>
      <c r="Z33" s="100">
        <v>100</v>
      </c>
      <c r="AA33" s="101">
        <v>5.7124999999999995</v>
      </c>
      <c r="AB33" s="101">
        <f t="shared" si="1"/>
        <v>571.25</v>
      </c>
      <c r="AC33" s="98"/>
      <c r="AD33" s="101"/>
      <c r="AE33" s="100"/>
      <c r="AF33" s="101"/>
      <c r="AG33" s="101"/>
      <c r="AH33" s="98"/>
      <c r="AI33" s="101"/>
      <c r="AJ33" s="100">
        <v>120</v>
      </c>
      <c r="AK33" s="101">
        <v>5.7124999999999995</v>
      </c>
      <c r="AL33" s="101">
        <f t="shared" si="2"/>
        <v>685.49999999999989</v>
      </c>
      <c r="AM33" s="98"/>
      <c r="AN33" s="101"/>
      <c r="AO33" s="100"/>
      <c r="AP33" s="101"/>
      <c r="AQ33" s="101"/>
      <c r="AR33" s="98"/>
      <c r="AS33" s="101"/>
      <c r="AT33" s="100">
        <v>600</v>
      </c>
      <c r="AU33" s="101">
        <v>5.7124999999999995</v>
      </c>
      <c r="AV33" s="24">
        <f t="shared" si="3"/>
        <v>3427.4999999999995</v>
      </c>
      <c r="AW33" s="21"/>
      <c r="AX33" s="24"/>
      <c r="AY33" s="23"/>
      <c r="AZ33" s="24"/>
      <c r="BA33" s="24">
        <f t="shared" si="4"/>
        <v>0</v>
      </c>
      <c r="BB33" s="21"/>
      <c r="BC33" s="24"/>
      <c r="BD33" s="23"/>
      <c r="BE33" s="24"/>
      <c r="BF33" s="24">
        <f t="shared" si="5"/>
        <v>0</v>
      </c>
      <c r="BG33" s="21"/>
      <c r="BH33" s="24"/>
      <c r="BI33" s="23"/>
      <c r="BJ33" s="24"/>
      <c r="BK33" s="24">
        <f t="shared" si="6"/>
        <v>0</v>
      </c>
      <c r="BL33" s="21"/>
      <c r="BM33" s="24"/>
      <c r="BN33" s="23"/>
      <c r="BO33" s="24"/>
      <c r="BP33" s="24">
        <f t="shared" si="7"/>
        <v>0</v>
      </c>
      <c r="BQ33" s="21"/>
      <c r="BR33" s="24"/>
      <c r="BS33" s="23"/>
      <c r="BT33" s="24"/>
      <c r="BU33" s="24">
        <f t="shared" si="8"/>
        <v>0</v>
      </c>
      <c r="BV33" s="21"/>
      <c r="BW33" s="24"/>
      <c r="BX33" s="23"/>
      <c r="BY33" s="24"/>
      <c r="BZ33" s="24">
        <f t="shared" si="9"/>
        <v>0</v>
      </c>
      <c r="CA33" s="21"/>
      <c r="CB33" s="24"/>
      <c r="CC33" s="23"/>
      <c r="CD33" s="24"/>
      <c r="CE33" s="24">
        <f t="shared" si="10"/>
        <v>0</v>
      </c>
      <c r="CF33" s="21"/>
      <c r="CG33" s="24"/>
      <c r="CH33" s="23"/>
      <c r="CI33" s="24"/>
      <c r="CJ33" s="24">
        <f t="shared" si="11"/>
        <v>0</v>
      </c>
      <c r="CK33" s="21"/>
      <c r="CL33" s="24"/>
      <c r="CM33" s="23"/>
      <c r="CN33" s="24"/>
      <c r="CO33" s="24">
        <f t="shared" si="12"/>
        <v>0</v>
      </c>
      <c r="CP33" s="21"/>
      <c r="CQ33" s="24">
        <f t="shared" si="14"/>
        <v>870</v>
      </c>
      <c r="CR33" s="24">
        <f t="shared" si="15"/>
        <v>5.7124999999999986</v>
      </c>
      <c r="CS33" s="24">
        <f t="shared" si="16"/>
        <v>4969.8749999999991</v>
      </c>
      <c r="CT33" s="25"/>
    </row>
    <row r="34" spans="1:98" ht="45" x14ac:dyDescent="0.2">
      <c r="A34" s="41" t="s">
        <v>30</v>
      </c>
      <c r="B34" s="96" t="s">
        <v>149</v>
      </c>
      <c r="C34" s="55" t="s">
        <v>182</v>
      </c>
      <c r="D34" s="53"/>
      <c r="E34" s="97"/>
      <c r="F34" s="100"/>
      <c r="G34" s="101"/>
      <c r="H34" s="101"/>
      <c r="I34" s="98"/>
      <c r="J34" s="97"/>
      <c r="K34" s="100"/>
      <c r="L34" s="101"/>
      <c r="M34" s="101"/>
      <c r="N34" s="98"/>
      <c r="O34" s="101"/>
      <c r="P34" s="100">
        <v>50</v>
      </c>
      <c r="Q34" s="101">
        <v>8.7725000000000009</v>
      </c>
      <c r="R34" s="101">
        <f t="shared" si="0"/>
        <v>438.62500000000006</v>
      </c>
      <c r="S34" s="98"/>
      <c r="T34" s="101"/>
      <c r="U34" s="99"/>
      <c r="V34" s="101"/>
      <c r="W34" s="101"/>
      <c r="X34" s="98"/>
      <c r="Y34" s="101"/>
      <c r="Z34" s="100"/>
      <c r="AA34" s="101"/>
      <c r="AB34" s="101"/>
      <c r="AC34" s="98"/>
      <c r="AD34" s="101"/>
      <c r="AE34" s="100"/>
      <c r="AF34" s="101"/>
      <c r="AG34" s="101"/>
      <c r="AH34" s="98"/>
      <c r="AI34" s="101"/>
      <c r="AJ34" s="100"/>
      <c r="AK34" s="101"/>
      <c r="AL34" s="101"/>
      <c r="AM34" s="98"/>
      <c r="AN34" s="101"/>
      <c r="AO34" s="100">
        <v>30</v>
      </c>
      <c r="AP34" s="101">
        <v>8.7725000000000009</v>
      </c>
      <c r="AQ34" s="101">
        <f t="shared" si="18"/>
        <v>263.17500000000001</v>
      </c>
      <c r="AR34" s="98"/>
      <c r="AS34" s="101"/>
      <c r="AT34" s="67"/>
      <c r="AU34" s="101"/>
      <c r="AV34" s="24"/>
      <c r="AW34" s="21"/>
      <c r="AX34" s="24"/>
      <c r="AY34" s="23"/>
      <c r="AZ34" s="24"/>
      <c r="BA34" s="24">
        <f t="shared" si="4"/>
        <v>0</v>
      </c>
      <c r="BB34" s="21"/>
      <c r="BC34" s="24"/>
      <c r="BD34" s="23"/>
      <c r="BE34" s="24"/>
      <c r="BF34" s="24">
        <f t="shared" si="5"/>
        <v>0</v>
      </c>
      <c r="BG34" s="21"/>
      <c r="BH34" s="24"/>
      <c r="BI34" s="23"/>
      <c r="BJ34" s="24"/>
      <c r="BK34" s="24">
        <f t="shared" si="6"/>
        <v>0</v>
      </c>
      <c r="BL34" s="21"/>
      <c r="BM34" s="24"/>
      <c r="BN34" s="23"/>
      <c r="BO34" s="24"/>
      <c r="BP34" s="24">
        <f t="shared" si="7"/>
        <v>0</v>
      </c>
      <c r="BQ34" s="21"/>
      <c r="BR34" s="24"/>
      <c r="BS34" s="23"/>
      <c r="BT34" s="24"/>
      <c r="BU34" s="24">
        <f t="shared" si="8"/>
        <v>0</v>
      </c>
      <c r="BV34" s="21"/>
      <c r="BW34" s="24"/>
      <c r="BX34" s="23"/>
      <c r="BY34" s="24"/>
      <c r="BZ34" s="24">
        <f t="shared" si="9"/>
        <v>0</v>
      </c>
      <c r="CA34" s="21"/>
      <c r="CB34" s="24"/>
      <c r="CC34" s="23"/>
      <c r="CD34" s="24"/>
      <c r="CE34" s="24">
        <f t="shared" si="10"/>
        <v>0</v>
      </c>
      <c r="CF34" s="21"/>
      <c r="CG34" s="24"/>
      <c r="CH34" s="23"/>
      <c r="CI34" s="24"/>
      <c r="CJ34" s="24">
        <f t="shared" si="11"/>
        <v>0</v>
      </c>
      <c r="CK34" s="21"/>
      <c r="CL34" s="24"/>
      <c r="CM34" s="23"/>
      <c r="CN34" s="24"/>
      <c r="CO34" s="24">
        <f t="shared" si="12"/>
        <v>0</v>
      </c>
      <c r="CP34" s="21"/>
      <c r="CQ34" s="24">
        <f t="shared" si="14"/>
        <v>80</v>
      </c>
      <c r="CR34" s="24">
        <f t="shared" si="15"/>
        <v>8.7725000000000009</v>
      </c>
      <c r="CS34" s="24">
        <f t="shared" si="16"/>
        <v>701.80000000000007</v>
      </c>
      <c r="CT34" s="25"/>
    </row>
    <row r="35" spans="1:98" ht="56.25" x14ac:dyDescent="0.2">
      <c r="A35" s="40" t="s">
        <v>30</v>
      </c>
      <c r="B35" s="96" t="s">
        <v>382</v>
      </c>
      <c r="C35" s="55" t="s">
        <v>181</v>
      </c>
      <c r="D35" s="53"/>
      <c r="E35" s="97"/>
      <c r="F35" s="100"/>
      <c r="G35" s="101"/>
      <c r="H35" s="101"/>
      <c r="I35" s="98"/>
      <c r="J35" s="97"/>
      <c r="K35" s="100">
        <v>150</v>
      </c>
      <c r="L35" s="101">
        <v>5.9975000000000005</v>
      </c>
      <c r="M35" s="101">
        <f t="shared" si="17"/>
        <v>899.62500000000011</v>
      </c>
      <c r="N35" s="98"/>
      <c r="O35" s="101"/>
      <c r="P35" s="100">
        <v>700</v>
      </c>
      <c r="Q35" s="101">
        <v>5.9975000000000005</v>
      </c>
      <c r="R35" s="101">
        <f t="shared" si="0"/>
        <v>4198.25</v>
      </c>
      <c r="S35" s="98"/>
      <c r="T35" s="101"/>
      <c r="U35" s="99"/>
      <c r="V35" s="101"/>
      <c r="W35" s="101"/>
      <c r="X35" s="98"/>
      <c r="Y35" s="101"/>
      <c r="Z35" s="100">
        <v>50</v>
      </c>
      <c r="AA35" s="101">
        <v>5.9975000000000005</v>
      </c>
      <c r="AB35" s="101">
        <f t="shared" si="1"/>
        <v>299.875</v>
      </c>
      <c r="AC35" s="98"/>
      <c r="AD35" s="101"/>
      <c r="AE35" s="100"/>
      <c r="AF35" s="101"/>
      <c r="AG35" s="101"/>
      <c r="AH35" s="98"/>
      <c r="AI35" s="101"/>
      <c r="AJ35" s="100">
        <v>50</v>
      </c>
      <c r="AK35" s="101">
        <v>5.9975000000000005</v>
      </c>
      <c r="AL35" s="101">
        <f t="shared" si="2"/>
        <v>299.875</v>
      </c>
      <c r="AM35" s="98"/>
      <c r="AN35" s="101"/>
      <c r="AO35" s="100">
        <v>10</v>
      </c>
      <c r="AP35" s="101">
        <v>5.9975000000000005</v>
      </c>
      <c r="AQ35" s="101">
        <f t="shared" si="18"/>
        <v>59.975000000000009</v>
      </c>
      <c r="AR35" s="98"/>
      <c r="AS35" s="101"/>
      <c r="AT35" s="100">
        <v>900</v>
      </c>
      <c r="AU35" s="101">
        <v>5.9975000000000005</v>
      </c>
      <c r="AV35" s="24">
        <f t="shared" si="3"/>
        <v>5397.75</v>
      </c>
      <c r="AW35" s="21"/>
      <c r="AX35" s="24"/>
      <c r="AY35" s="23"/>
      <c r="AZ35" s="24"/>
      <c r="BA35" s="24">
        <f t="shared" si="4"/>
        <v>0</v>
      </c>
      <c r="BB35" s="21"/>
      <c r="BC35" s="24"/>
      <c r="BD35" s="23"/>
      <c r="BE35" s="24"/>
      <c r="BF35" s="24">
        <f t="shared" si="5"/>
        <v>0</v>
      </c>
      <c r="BG35" s="21"/>
      <c r="BH35" s="24"/>
      <c r="BI35" s="23"/>
      <c r="BJ35" s="24"/>
      <c r="BK35" s="24">
        <f t="shared" si="6"/>
        <v>0</v>
      </c>
      <c r="BL35" s="21"/>
      <c r="BM35" s="24"/>
      <c r="BN35" s="23"/>
      <c r="BO35" s="24"/>
      <c r="BP35" s="24">
        <f t="shared" si="7"/>
        <v>0</v>
      </c>
      <c r="BQ35" s="21"/>
      <c r="BR35" s="24"/>
      <c r="BS35" s="23"/>
      <c r="BT35" s="24"/>
      <c r="BU35" s="24">
        <f t="shared" si="8"/>
        <v>0</v>
      </c>
      <c r="BV35" s="21"/>
      <c r="BW35" s="24"/>
      <c r="BX35" s="23"/>
      <c r="BY35" s="24"/>
      <c r="BZ35" s="24">
        <f t="shared" si="9"/>
        <v>0</v>
      </c>
      <c r="CA35" s="21"/>
      <c r="CB35" s="24"/>
      <c r="CC35" s="23"/>
      <c r="CD35" s="24"/>
      <c r="CE35" s="24">
        <f t="shared" si="10"/>
        <v>0</v>
      </c>
      <c r="CF35" s="21"/>
      <c r="CG35" s="24"/>
      <c r="CH35" s="23"/>
      <c r="CI35" s="24"/>
      <c r="CJ35" s="24">
        <f t="shared" si="11"/>
        <v>0</v>
      </c>
      <c r="CK35" s="21"/>
      <c r="CL35" s="24"/>
      <c r="CM35" s="23"/>
      <c r="CN35" s="24"/>
      <c r="CO35" s="24">
        <f t="shared" si="12"/>
        <v>0</v>
      </c>
      <c r="CP35" s="21"/>
      <c r="CQ35" s="24">
        <f t="shared" si="14"/>
        <v>1860</v>
      </c>
      <c r="CR35" s="24">
        <f t="shared" si="15"/>
        <v>5.9975000000000005</v>
      </c>
      <c r="CS35" s="24">
        <f t="shared" si="16"/>
        <v>11155.35</v>
      </c>
      <c r="CT35" s="25"/>
    </row>
    <row r="36" spans="1:98" ht="33.75" x14ac:dyDescent="0.2">
      <c r="A36" s="40" t="s">
        <v>30</v>
      </c>
      <c r="B36" s="96" t="s">
        <v>159</v>
      </c>
      <c r="C36" s="55" t="s">
        <v>182</v>
      </c>
      <c r="D36" s="53"/>
      <c r="E36" s="97"/>
      <c r="F36" s="100"/>
      <c r="G36" s="101"/>
      <c r="H36" s="101"/>
      <c r="I36" s="98"/>
      <c r="J36" s="97"/>
      <c r="K36" s="100"/>
      <c r="L36" s="101"/>
      <c r="M36" s="101"/>
      <c r="N36" s="98"/>
      <c r="O36" s="101"/>
      <c r="P36" s="100">
        <v>50</v>
      </c>
      <c r="Q36" s="101">
        <v>11.945</v>
      </c>
      <c r="R36" s="101">
        <f t="shared" si="0"/>
        <v>597.25</v>
      </c>
      <c r="S36" s="98"/>
      <c r="T36" s="101"/>
      <c r="U36" s="99"/>
      <c r="V36" s="101"/>
      <c r="W36" s="101"/>
      <c r="X36" s="98"/>
      <c r="Y36" s="101"/>
      <c r="Z36" s="100">
        <v>200</v>
      </c>
      <c r="AA36" s="101">
        <v>11.945</v>
      </c>
      <c r="AB36" s="101">
        <f t="shared" si="1"/>
        <v>2389</v>
      </c>
      <c r="AC36" s="98"/>
      <c r="AD36" s="101"/>
      <c r="AE36" s="100"/>
      <c r="AF36" s="101"/>
      <c r="AG36" s="101"/>
      <c r="AH36" s="98"/>
      <c r="AI36" s="101"/>
      <c r="AJ36" s="100"/>
      <c r="AK36" s="101"/>
      <c r="AL36" s="101"/>
      <c r="AM36" s="98"/>
      <c r="AN36" s="101"/>
      <c r="AO36" s="100"/>
      <c r="AP36" s="101"/>
      <c r="AQ36" s="101"/>
      <c r="AR36" s="98"/>
      <c r="AS36" s="101"/>
      <c r="AT36" s="67"/>
      <c r="AU36" s="101"/>
      <c r="AV36" s="24"/>
      <c r="AW36" s="21"/>
      <c r="AX36" s="24"/>
      <c r="AY36" s="23"/>
      <c r="AZ36" s="24"/>
      <c r="BA36" s="24">
        <f t="shared" si="4"/>
        <v>0</v>
      </c>
      <c r="BB36" s="21"/>
      <c r="BC36" s="24"/>
      <c r="BD36" s="23"/>
      <c r="BE36" s="24"/>
      <c r="BF36" s="24">
        <f t="shared" si="5"/>
        <v>0</v>
      </c>
      <c r="BG36" s="21"/>
      <c r="BH36" s="24"/>
      <c r="BI36" s="23"/>
      <c r="BJ36" s="24"/>
      <c r="BK36" s="24">
        <f t="shared" si="6"/>
        <v>0</v>
      </c>
      <c r="BL36" s="21"/>
      <c r="BM36" s="24"/>
      <c r="BN36" s="23"/>
      <c r="BO36" s="24"/>
      <c r="BP36" s="24">
        <f t="shared" si="7"/>
        <v>0</v>
      </c>
      <c r="BQ36" s="21"/>
      <c r="BR36" s="24"/>
      <c r="BS36" s="23"/>
      <c r="BT36" s="24"/>
      <c r="BU36" s="24">
        <f t="shared" si="8"/>
        <v>0</v>
      </c>
      <c r="BV36" s="21"/>
      <c r="BW36" s="24"/>
      <c r="BX36" s="23"/>
      <c r="BY36" s="24"/>
      <c r="BZ36" s="24">
        <f t="shared" si="9"/>
        <v>0</v>
      </c>
      <c r="CA36" s="21"/>
      <c r="CB36" s="24"/>
      <c r="CC36" s="23"/>
      <c r="CD36" s="24"/>
      <c r="CE36" s="24">
        <f t="shared" si="10"/>
        <v>0</v>
      </c>
      <c r="CF36" s="21"/>
      <c r="CG36" s="24"/>
      <c r="CH36" s="23"/>
      <c r="CI36" s="24"/>
      <c r="CJ36" s="24">
        <f t="shared" si="11"/>
        <v>0</v>
      </c>
      <c r="CK36" s="21"/>
      <c r="CL36" s="24"/>
      <c r="CM36" s="23"/>
      <c r="CN36" s="24"/>
      <c r="CO36" s="24">
        <f t="shared" si="12"/>
        <v>0</v>
      </c>
      <c r="CP36" s="21"/>
      <c r="CQ36" s="24">
        <f t="shared" si="14"/>
        <v>250</v>
      </c>
      <c r="CR36" s="24">
        <f t="shared" si="15"/>
        <v>11.945</v>
      </c>
      <c r="CS36" s="24">
        <f t="shared" si="16"/>
        <v>2986.25</v>
      </c>
      <c r="CT36" s="25"/>
    </row>
    <row r="37" spans="1:98" ht="45" x14ac:dyDescent="0.2">
      <c r="A37" s="40" t="s">
        <v>30</v>
      </c>
      <c r="B37" s="96" t="s">
        <v>110</v>
      </c>
      <c r="C37" s="55" t="s">
        <v>181</v>
      </c>
      <c r="D37" s="53"/>
      <c r="E37" s="97"/>
      <c r="F37" s="102">
        <v>2000</v>
      </c>
      <c r="G37" s="101">
        <v>1.1749999999999998</v>
      </c>
      <c r="H37" s="101">
        <f t="shared" si="19"/>
        <v>2349.9999999999995</v>
      </c>
      <c r="I37" s="98"/>
      <c r="J37" s="97"/>
      <c r="K37" s="102">
        <v>3000</v>
      </c>
      <c r="L37" s="101">
        <v>1.1749999999999998</v>
      </c>
      <c r="M37" s="101">
        <f t="shared" si="17"/>
        <v>3524.9999999999995</v>
      </c>
      <c r="N37" s="98"/>
      <c r="O37" s="101"/>
      <c r="P37" s="100">
        <v>500</v>
      </c>
      <c r="Q37" s="101">
        <v>1.1749999999999998</v>
      </c>
      <c r="R37" s="101">
        <f t="shared" si="0"/>
        <v>587.49999999999989</v>
      </c>
      <c r="S37" s="98"/>
      <c r="T37" s="101"/>
      <c r="U37" s="99"/>
      <c r="V37" s="101"/>
      <c r="W37" s="101"/>
      <c r="X37" s="98"/>
      <c r="Y37" s="101"/>
      <c r="Z37" s="100">
        <v>1000</v>
      </c>
      <c r="AA37" s="101">
        <v>1.1749999999999998</v>
      </c>
      <c r="AB37" s="101">
        <f t="shared" si="1"/>
        <v>1174.9999999999998</v>
      </c>
      <c r="AC37" s="98"/>
      <c r="AD37" s="101"/>
      <c r="AE37" s="100">
        <v>200</v>
      </c>
      <c r="AF37" s="101">
        <v>1.1749999999999998</v>
      </c>
      <c r="AG37" s="101">
        <f t="shared" si="20"/>
        <v>234.99999999999997</v>
      </c>
      <c r="AH37" s="98"/>
      <c r="AI37" s="101"/>
      <c r="AJ37" s="100">
        <v>100</v>
      </c>
      <c r="AK37" s="101">
        <v>1.1749999999999998</v>
      </c>
      <c r="AL37" s="101">
        <f t="shared" si="2"/>
        <v>117.49999999999999</v>
      </c>
      <c r="AM37" s="98"/>
      <c r="AN37" s="101"/>
      <c r="AO37" s="100">
        <v>600</v>
      </c>
      <c r="AP37" s="101">
        <v>1.1749999999999998</v>
      </c>
      <c r="AQ37" s="101">
        <f t="shared" si="18"/>
        <v>704.99999999999989</v>
      </c>
      <c r="AR37" s="98"/>
      <c r="AS37" s="101"/>
      <c r="AT37" s="67"/>
      <c r="AU37" s="101"/>
      <c r="AV37" s="24"/>
      <c r="AW37" s="21"/>
      <c r="AX37" s="24"/>
      <c r="AY37" s="23"/>
      <c r="AZ37" s="24"/>
      <c r="BA37" s="24">
        <f t="shared" si="4"/>
        <v>0</v>
      </c>
      <c r="BB37" s="21"/>
      <c r="BC37" s="24"/>
      <c r="BD37" s="23"/>
      <c r="BE37" s="24"/>
      <c r="BF37" s="24">
        <f t="shared" si="5"/>
        <v>0</v>
      </c>
      <c r="BG37" s="21"/>
      <c r="BH37" s="24"/>
      <c r="BI37" s="23"/>
      <c r="BJ37" s="24"/>
      <c r="BK37" s="24">
        <f t="shared" si="6"/>
        <v>0</v>
      </c>
      <c r="BL37" s="21"/>
      <c r="BM37" s="24"/>
      <c r="BN37" s="23"/>
      <c r="BO37" s="24"/>
      <c r="BP37" s="24">
        <f t="shared" si="7"/>
        <v>0</v>
      </c>
      <c r="BQ37" s="21"/>
      <c r="BR37" s="24"/>
      <c r="BS37" s="23"/>
      <c r="BT37" s="24"/>
      <c r="BU37" s="24">
        <f t="shared" si="8"/>
        <v>0</v>
      </c>
      <c r="BV37" s="21"/>
      <c r="BW37" s="24"/>
      <c r="BX37" s="23"/>
      <c r="BY37" s="24"/>
      <c r="BZ37" s="24">
        <f t="shared" si="9"/>
        <v>0</v>
      </c>
      <c r="CA37" s="21"/>
      <c r="CB37" s="24"/>
      <c r="CC37" s="23"/>
      <c r="CD37" s="24"/>
      <c r="CE37" s="24">
        <f t="shared" si="10"/>
        <v>0</v>
      </c>
      <c r="CF37" s="21"/>
      <c r="CG37" s="24"/>
      <c r="CH37" s="23"/>
      <c r="CI37" s="24"/>
      <c r="CJ37" s="24">
        <f t="shared" si="11"/>
        <v>0</v>
      </c>
      <c r="CK37" s="21"/>
      <c r="CL37" s="24"/>
      <c r="CM37" s="23"/>
      <c r="CN37" s="24"/>
      <c r="CO37" s="24">
        <f t="shared" si="12"/>
        <v>0</v>
      </c>
      <c r="CP37" s="21"/>
      <c r="CQ37" s="24">
        <f t="shared" si="14"/>
        <v>7400</v>
      </c>
      <c r="CR37" s="24">
        <f t="shared" si="15"/>
        <v>1.1749999999999998</v>
      </c>
      <c r="CS37" s="24">
        <f t="shared" si="16"/>
        <v>8694.9999999999982</v>
      </c>
      <c r="CT37" s="25"/>
    </row>
    <row r="38" spans="1:98" ht="33.75" x14ac:dyDescent="0.2">
      <c r="A38" s="40" t="s">
        <v>30</v>
      </c>
      <c r="B38" s="96" t="s">
        <v>383</v>
      </c>
      <c r="C38" s="55" t="s">
        <v>182</v>
      </c>
      <c r="D38" s="53"/>
      <c r="E38" s="97"/>
      <c r="F38" s="100">
        <v>10</v>
      </c>
      <c r="G38" s="101">
        <v>18.97</v>
      </c>
      <c r="H38" s="101">
        <f t="shared" si="19"/>
        <v>189.7</v>
      </c>
      <c r="I38" s="98"/>
      <c r="J38" s="97"/>
      <c r="K38" s="100"/>
      <c r="L38" s="101"/>
      <c r="M38" s="101"/>
      <c r="N38" s="98"/>
      <c r="O38" s="101"/>
      <c r="P38" s="100">
        <v>100</v>
      </c>
      <c r="Q38" s="101">
        <v>18.97</v>
      </c>
      <c r="R38" s="101">
        <f t="shared" si="0"/>
        <v>1897</v>
      </c>
      <c r="S38" s="98"/>
      <c r="T38" s="101"/>
      <c r="U38" s="99"/>
      <c r="V38" s="101"/>
      <c r="W38" s="101"/>
      <c r="X38" s="98"/>
      <c r="Y38" s="101"/>
      <c r="Z38" s="100"/>
      <c r="AA38" s="101"/>
      <c r="AB38" s="101"/>
      <c r="AC38" s="98"/>
      <c r="AD38" s="101"/>
      <c r="AE38" s="100"/>
      <c r="AF38" s="101"/>
      <c r="AG38" s="101"/>
      <c r="AH38" s="98"/>
      <c r="AI38" s="101"/>
      <c r="AJ38" s="100"/>
      <c r="AK38" s="101"/>
      <c r="AL38" s="101"/>
      <c r="AM38" s="98"/>
      <c r="AN38" s="101"/>
      <c r="AO38" s="100">
        <v>45</v>
      </c>
      <c r="AP38" s="101">
        <v>18.97</v>
      </c>
      <c r="AQ38" s="101">
        <f t="shared" si="18"/>
        <v>853.65</v>
      </c>
      <c r="AR38" s="98"/>
      <c r="AS38" s="101"/>
      <c r="AT38" s="67"/>
      <c r="AU38" s="101"/>
      <c r="AV38" s="24"/>
      <c r="AW38" s="21"/>
      <c r="AX38" s="24"/>
      <c r="AY38" s="23"/>
      <c r="AZ38" s="24"/>
      <c r="BA38" s="24">
        <f t="shared" si="4"/>
        <v>0</v>
      </c>
      <c r="BB38" s="21"/>
      <c r="BC38" s="24"/>
      <c r="BD38" s="23"/>
      <c r="BE38" s="24"/>
      <c r="BF38" s="24">
        <f t="shared" si="5"/>
        <v>0</v>
      </c>
      <c r="BG38" s="21"/>
      <c r="BH38" s="24"/>
      <c r="BI38" s="23"/>
      <c r="BJ38" s="24"/>
      <c r="BK38" s="24">
        <f t="shared" si="6"/>
        <v>0</v>
      </c>
      <c r="BL38" s="21"/>
      <c r="BM38" s="24"/>
      <c r="BN38" s="23"/>
      <c r="BO38" s="24"/>
      <c r="BP38" s="24">
        <f t="shared" si="7"/>
        <v>0</v>
      </c>
      <c r="BQ38" s="21"/>
      <c r="BR38" s="24"/>
      <c r="BS38" s="23"/>
      <c r="BT38" s="24"/>
      <c r="BU38" s="24">
        <f t="shared" si="8"/>
        <v>0</v>
      </c>
      <c r="BV38" s="21"/>
      <c r="BW38" s="24"/>
      <c r="BX38" s="23"/>
      <c r="BY38" s="24"/>
      <c r="BZ38" s="24">
        <f t="shared" si="9"/>
        <v>0</v>
      </c>
      <c r="CA38" s="21"/>
      <c r="CB38" s="24"/>
      <c r="CC38" s="23"/>
      <c r="CD38" s="24"/>
      <c r="CE38" s="24">
        <f t="shared" si="10"/>
        <v>0</v>
      </c>
      <c r="CF38" s="21"/>
      <c r="CG38" s="24"/>
      <c r="CH38" s="23"/>
      <c r="CI38" s="24"/>
      <c r="CJ38" s="24">
        <f t="shared" si="11"/>
        <v>0</v>
      </c>
      <c r="CK38" s="21"/>
      <c r="CL38" s="24"/>
      <c r="CM38" s="23"/>
      <c r="CN38" s="24"/>
      <c r="CO38" s="24">
        <f t="shared" si="12"/>
        <v>0</v>
      </c>
      <c r="CP38" s="21"/>
      <c r="CQ38" s="24">
        <f t="shared" si="14"/>
        <v>155</v>
      </c>
      <c r="CR38" s="24">
        <f t="shared" si="15"/>
        <v>18.97</v>
      </c>
      <c r="CS38" s="24">
        <f t="shared" si="16"/>
        <v>2940.35</v>
      </c>
      <c r="CT38" s="25"/>
    </row>
    <row r="39" spans="1:98" ht="22.5" x14ac:dyDescent="0.2">
      <c r="A39" s="40" t="s">
        <v>30</v>
      </c>
      <c r="B39" s="96" t="s">
        <v>157</v>
      </c>
      <c r="C39" s="55" t="s">
        <v>182</v>
      </c>
      <c r="D39" s="53"/>
      <c r="E39" s="97"/>
      <c r="F39" s="100"/>
      <c r="G39" s="101"/>
      <c r="H39" s="101"/>
      <c r="I39" s="98"/>
      <c r="J39" s="97"/>
      <c r="K39" s="100"/>
      <c r="L39" s="101"/>
      <c r="M39" s="101"/>
      <c r="N39" s="98"/>
      <c r="O39" s="101"/>
      <c r="P39" s="100">
        <v>250</v>
      </c>
      <c r="Q39" s="101">
        <v>9.6549999999999994</v>
      </c>
      <c r="R39" s="101">
        <f t="shared" si="0"/>
        <v>2413.75</v>
      </c>
      <c r="S39" s="98"/>
      <c r="T39" s="101"/>
      <c r="U39" s="99"/>
      <c r="V39" s="101"/>
      <c r="W39" s="101"/>
      <c r="X39" s="98"/>
      <c r="Y39" s="101"/>
      <c r="Z39" s="100"/>
      <c r="AA39" s="101"/>
      <c r="AB39" s="101"/>
      <c r="AC39" s="98"/>
      <c r="AD39" s="101"/>
      <c r="AE39" s="100"/>
      <c r="AF39" s="101"/>
      <c r="AG39" s="101"/>
      <c r="AH39" s="98"/>
      <c r="AI39" s="101"/>
      <c r="AJ39" s="100"/>
      <c r="AK39" s="101"/>
      <c r="AL39" s="101"/>
      <c r="AM39" s="98"/>
      <c r="AN39" s="101"/>
      <c r="AO39" s="100"/>
      <c r="AP39" s="101"/>
      <c r="AQ39" s="101"/>
      <c r="AR39" s="98"/>
      <c r="AS39" s="101"/>
      <c r="AT39" s="67"/>
      <c r="AU39" s="101"/>
      <c r="AV39" s="24"/>
      <c r="AW39" s="21"/>
      <c r="AX39" s="24"/>
      <c r="AY39" s="23"/>
      <c r="AZ39" s="24"/>
      <c r="BA39" s="24">
        <f t="shared" si="4"/>
        <v>0</v>
      </c>
      <c r="BB39" s="21"/>
      <c r="BC39" s="24"/>
      <c r="BD39" s="23"/>
      <c r="BE39" s="24"/>
      <c r="BF39" s="24">
        <f t="shared" si="5"/>
        <v>0</v>
      </c>
      <c r="BG39" s="21"/>
      <c r="BH39" s="24"/>
      <c r="BI39" s="23"/>
      <c r="BJ39" s="24"/>
      <c r="BK39" s="24">
        <f t="shared" si="6"/>
        <v>0</v>
      </c>
      <c r="BL39" s="21"/>
      <c r="BM39" s="24"/>
      <c r="BN39" s="23"/>
      <c r="BO39" s="24"/>
      <c r="BP39" s="24">
        <f t="shared" si="7"/>
        <v>0</v>
      </c>
      <c r="BQ39" s="21"/>
      <c r="BR39" s="24"/>
      <c r="BS39" s="23"/>
      <c r="BT39" s="24"/>
      <c r="BU39" s="24">
        <f t="shared" si="8"/>
        <v>0</v>
      </c>
      <c r="BV39" s="21"/>
      <c r="BW39" s="24"/>
      <c r="BX39" s="23"/>
      <c r="BY39" s="24"/>
      <c r="BZ39" s="24">
        <f t="shared" si="9"/>
        <v>0</v>
      </c>
      <c r="CA39" s="21"/>
      <c r="CB39" s="24"/>
      <c r="CC39" s="23"/>
      <c r="CD39" s="24"/>
      <c r="CE39" s="24">
        <f t="shared" si="10"/>
        <v>0</v>
      </c>
      <c r="CF39" s="21"/>
      <c r="CG39" s="24"/>
      <c r="CH39" s="23"/>
      <c r="CI39" s="24"/>
      <c r="CJ39" s="24">
        <f t="shared" si="11"/>
        <v>0</v>
      </c>
      <c r="CK39" s="21"/>
      <c r="CL39" s="24"/>
      <c r="CM39" s="23"/>
      <c r="CN39" s="24"/>
      <c r="CO39" s="24">
        <f t="shared" si="12"/>
        <v>0</v>
      </c>
      <c r="CP39" s="21"/>
      <c r="CQ39" s="24">
        <f t="shared" si="14"/>
        <v>250</v>
      </c>
      <c r="CR39" s="24">
        <f t="shared" si="15"/>
        <v>9.6549999999999994</v>
      </c>
      <c r="CS39" s="24">
        <f t="shared" si="16"/>
        <v>2413.75</v>
      </c>
      <c r="CT39" s="25"/>
    </row>
    <row r="40" spans="1:98" ht="67.5" x14ac:dyDescent="0.2">
      <c r="A40" s="40" t="s">
        <v>30</v>
      </c>
      <c r="B40" s="96" t="s">
        <v>111</v>
      </c>
      <c r="C40" s="55" t="s">
        <v>185</v>
      </c>
      <c r="D40" s="53"/>
      <c r="E40" s="97"/>
      <c r="F40" s="100"/>
      <c r="G40" s="101"/>
      <c r="H40" s="101"/>
      <c r="I40" s="98"/>
      <c r="J40" s="97"/>
      <c r="K40" s="100"/>
      <c r="L40" s="101"/>
      <c r="M40" s="101"/>
      <c r="N40" s="98"/>
      <c r="O40" s="101"/>
      <c r="P40" s="100">
        <v>100</v>
      </c>
      <c r="Q40" s="101">
        <v>6.1125000000000007</v>
      </c>
      <c r="R40" s="101">
        <f t="shared" si="0"/>
        <v>611.25000000000011</v>
      </c>
      <c r="S40" s="98"/>
      <c r="T40" s="101"/>
      <c r="U40" s="99"/>
      <c r="V40" s="101"/>
      <c r="W40" s="101"/>
      <c r="X40" s="98"/>
      <c r="Y40" s="101"/>
      <c r="Z40" s="100">
        <v>20</v>
      </c>
      <c r="AA40" s="101">
        <v>6.1125000000000007</v>
      </c>
      <c r="AB40" s="101">
        <f t="shared" si="1"/>
        <v>122.25000000000001</v>
      </c>
      <c r="AC40" s="98"/>
      <c r="AD40" s="101"/>
      <c r="AE40" s="100"/>
      <c r="AF40" s="101"/>
      <c r="AG40" s="101"/>
      <c r="AH40" s="98"/>
      <c r="AI40" s="101"/>
      <c r="AJ40" s="100">
        <v>12</v>
      </c>
      <c r="AK40" s="101">
        <v>6.1125000000000007</v>
      </c>
      <c r="AL40" s="101">
        <f t="shared" si="2"/>
        <v>73.350000000000009</v>
      </c>
      <c r="AM40" s="98"/>
      <c r="AN40" s="101"/>
      <c r="AO40" s="100">
        <v>50</v>
      </c>
      <c r="AP40" s="101">
        <v>6.1125000000000007</v>
      </c>
      <c r="AQ40" s="101">
        <f t="shared" si="18"/>
        <v>305.62500000000006</v>
      </c>
      <c r="AR40" s="98"/>
      <c r="AS40" s="101"/>
      <c r="AT40" s="67"/>
      <c r="AU40" s="101"/>
      <c r="AV40" s="24"/>
      <c r="AW40" s="21"/>
      <c r="AX40" s="24"/>
      <c r="AY40" s="23"/>
      <c r="AZ40" s="24"/>
      <c r="BA40" s="24">
        <f t="shared" si="4"/>
        <v>0</v>
      </c>
      <c r="BB40" s="21"/>
      <c r="BC40" s="24"/>
      <c r="BD40" s="23"/>
      <c r="BE40" s="24"/>
      <c r="BF40" s="24">
        <f t="shared" si="5"/>
        <v>0</v>
      </c>
      <c r="BG40" s="21"/>
      <c r="BH40" s="24"/>
      <c r="BI40" s="23"/>
      <c r="BJ40" s="24"/>
      <c r="BK40" s="24">
        <f t="shared" si="6"/>
        <v>0</v>
      </c>
      <c r="BL40" s="21"/>
      <c r="BM40" s="24"/>
      <c r="BN40" s="23"/>
      <c r="BO40" s="24"/>
      <c r="BP40" s="24">
        <f t="shared" si="7"/>
        <v>0</v>
      </c>
      <c r="BQ40" s="21"/>
      <c r="BR40" s="24"/>
      <c r="BS40" s="23"/>
      <c r="BT40" s="24"/>
      <c r="BU40" s="24">
        <f t="shared" si="8"/>
        <v>0</v>
      </c>
      <c r="BV40" s="21"/>
      <c r="BW40" s="24"/>
      <c r="BX40" s="23"/>
      <c r="BY40" s="24"/>
      <c r="BZ40" s="24">
        <f t="shared" si="9"/>
        <v>0</v>
      </c>
      <c r="CA40" s="21"/>
      <c r="CB40" s="24"/>
      <c r="CC40" s="23"/>
      <c r="CD40" s="24"/>
      <c r="CE40" s="24">
        <f t="shared" si="10"/>
        <v>0</v>
      </c>
      <c r="CF40" s="21"/>
      <c r="CG40" s="24"/>
      <c r="CH40" s="23"/>
      <c r="CI40" s="24"/>
      <c r="CJ40" s="24">
        <f t="shared" si="11"/>
        <v>0</v>
      </c>
      <c r="CK40" s="21"/>
      <c r="CL40" s="24"/>
      <c r="CM40" s="23"/>
      <c r="CN40" s="24"/>
      <c r="CO40" s="24">
        <f t="shared" si="12"/>
        <v>0</v>
      </c>
      <c r="CP40" s="21"/>
      <c r="CQ40" s="24">
        <f t="shared" si="14"/>
        <v>182</v>
      </c>
      <c r="CR40" s="24">
        <f t="shared" si="15"/>
        <v>6.1125000000000007</v>
      </c>
      <c r="CS40" s="24">
        <f t="shared" si="16"/>
        <v>1112.4750000000001</v>
      </c>
      <c r="CT40" s="25"/>
    </row>
    <row r="41" spans="1:98" ht="45" x14ac:dyDescent="0.2">
      <c r="A41" s="40" t="s">
        <v>30</v>
      </c>
      <c r="B41" s="96" t="s">
        <v>158</v>
      </c>
      <c r="C41" s="55" t="s">
        <v>180</v>
      </c>
      <c r="D41" s="53"/>
      <c r="E41" s="97"/>
      <c r="F41" s="100"/>
      <c r="G41" s="101"/>
      <c r="H41" s="101"/>
      <c r="I41" s="98"/>
      <c r="J41" s="97"/>
      <c r="K41" s="100"/>
      <c r="L41" s="101"/>
      <c r="M41" s="101"/>
      <c r="N41" s="98"/>
      <c r="O41" s="101"/>
      <c r="P41" s="100">
        <v>200</v>
      </c>
      <c r="Q41" s="101">
        <v>27.414999999999999</v>
      </c>
      <c r="R41" s="101">
        <f t="shared" si="0"/>
        <v>5483</v>
      </c>
      <c r="S41" s="98"/>
      <c r="T41" s="101"/>
      <c r="U41" s="99"/>
      <c r="V41" s="101"/>
      <c r="W41" s="101"/>
      <c r="X41" s="98"/>
      <c r="Y41" s="101"/>
      <c r="Z41" s="100">
        <v>20</v>
      </c>
      <c r="AA41" s="101">
        <v>27.414999999999999</v>
      </c>
      <c r="AB41" s="101">
        <f t="shared" si="1"/>
        <v>548.29999999999995</v>
      </c>
      <c r="AC41" s="98"/>
      <c r="AD41" s="101"/>
      <c r="AE41" s="100"/>
      <c r="AF41" s="101"/>
      <c r="AG41" s="101"/>
      <c r="AH41" s="98"/>
      <c r="AI41" s="101"/>
      <c r="AJ41" s="100"/>
      <c r="AK41" s="101"/>
      <c r="AL41" s="101"/>
      <c r="AM41" s="98"/>
      <c r="AN41" s="101"/>
      <c r="AO41" s="100">
        <v>80</v>
      </c>
      <c r="AP41" s="101">
        <v>27.414999999999999</v>
      </c>
      <c r="AQ41" s="101">
        <f t="shared" si="18"/>
        <v>2193.1999999999998</v>
      </c>
      <c r="AR41" s="98"/>
      <c r="AS41" s="101"/>
      <c r="AT41" s="67"/>
      <c r="AU41" s="101"/>
      <c r="AV41" s="24"/>
      <c r="AW41" s="21"/>
      <c r="AX41" s="24"/>
      <c r="AY41" s="23"/>
      <c r="AZ41" s="24"/>
      <c r="BA41" s="24">
        <f t="shared" si="4"/>
        <v>0</v>
      </c>
      <c r="BB41" s="21"/>
      <c r="BC41" s="24"/>
      <c r="BD41" s="23"/>
      <c r="BE41" s="24"/>
      <c r="BF41" s="24">
        <f t="shared" si="5"/>
        <v>0</v>
      </c>
      <c r="BG41" s="21"/>
      <c r="BH41" s="24"/>
      <c r="BI41" s="23"/>
      <c r="BJ41" s="24"/>
      <c r="BK41" s="24">
        <f t="shared" si="6"/>
        <v>0</v>
      </c>
      <c r="BL41" s="21"/>
      <c r="BM41" s="24"/>
      <c r="BN41" s="23"/>
      <c r="BO41" s="24"/>
      <c r="BP41" s="24">
        <f t="shared" si="7"/>
        <v>0</v>
      </c>
      <c r="BQ41" s="21"/>
      <c r="BR41" s="24"/>
      <c r="BS41" s="23"/>
      <c r="BT41" s="24"/>
      <c r="BU41" s="24">
        <f t="shared" si="8"/>
        <v>0</v>
      </c>
      <c r="BV41" s="21"/>
      <c r="BW41" s="24"/>
      <c r="BX41" s="23"/>
      <c r="BY41" s="24"/>
      <c r="BZ41" s="24">
        <f t="shared" si="9"/>
        <v>0</v>
      </c>
      <c r="CA41" s="21"/>
      <c r="CB41" s="24"/>
      <c r="CC41" s="23"/>
      <c r="CD41" s="24"/>
      <c r="CE41" s="24">
        <f t="shared" si="10"/>
        <v>0</v>
      </c>
      <c r="CF41" s="21"/>
      <c r="CG41" s="24"/>
      <c r="CH41" s="23"/>
      <c r="CI41" s="24"/>
      <c r="CJ41" s="24">
        <f t="shared" si="11"/>
        <v>0</v>
      </c>
      <c r="CK41" s="21"/>
      <c r="CL41" s="24"/>
      <c r="CM41" s="23"/>
      <c r="CN41" s="24"/>
      <c r="CO41" s="24">
        <f t="shared" si="12"/>
        <v>0</v>
      </c>
      <c r="CP41" s="21"/>
      <c r="CQ41" s="24">
        <f t="shared" si="14"/>
        <v>300</v>
      </c>
      <c r="CR41" s="24">
        <f t="shared" si="15"/>
        <v>27.414999999999999</v>
      </c>
      <c r="CS41" s="24">
        <f t="shared" si="16"/>
        <v>8224.5</v>
      </c>
      <c r="CT41" s="25"/>
    </row>
    <row r="42" spans="1:98" ht="45" x14ac:dyDescent="0.2">
      <c r="A42" s="40" t="s">
        <v>30</v>
      </c>
      <c r="B42" s="96" t="s">
        <v>384</v>
      </c>
      <c r="C42" s="55" t="s">
        <v>181</v>
      </c>
      <c r="D42" s="53"/>
      <c r="E42" s="97"/>
      <c r="F42" s="100"/>
      <c r="G42" s="101"/>
      <c r="H42" s="101"/>
      <c r="I42" s="98"/>
      <c r="J42" s="97"/>
      <c r="K42" s="100"/>
      <c r="L42" s="101"/>
      <c r="M42" s="101"/>
      <c r="N42" s="98"/>
      <c r="O42" s="101"/>
      <c r="P42" s="100">
        <v>250</v>
      </c>
      <c r="Q42" s="101">
        <v>8.8625000000000007</v>
      </c>
      <c r="R42" s="101">
        <f t="shared" si="0"/>
        <v>2215.625</v>
      </c>
      <c r="S42" s="98"/>
      <c r="T42" s="101"/>
      <c r="U42" s="99"/>
      <c r="V42" s="101"/>
      <c r="W42" s="101"/>
      <c r="X42" s="98"/>
      <c r="Y42" s="101"/>
      <c r="Z42" s="100">
        <v>100</v>
      </c>
      <c r="AA42" s="101">
        <v>8.8625000000000007</v>
      </c>
      <c r="AB42" s="101">
        <f t="shared" si="1"/>
        <v>886.25000000000011</v>
      </c>
      <c r="AC42" s="98"/>
      <c r="AD42" s="101"/>
      <c r="AE42" s="100"/>
      <c r="AF42" s="101"/>
      <c r="AG42" s="101"/>
      <c r="AH42" s="98"/>
      <c r="AI42" s="101"/>
      <c r="AJ42" s="100"/>
      <c r="AK42" s="101"/>
      <c r="AL42" s="101"/>
      <c r="AM42" s="98"/>
      <c r="AN42" s="101"/>
      <c r="AO42" s="100"/>
      <c r="AP42" s="101"/>
      <c r="AQ42" s="101"/>
      <c r="AR42" s="98"/>
      <c r="AS42" s="101"/>
      <c r="AT42" s="67"/>
      <c r="AU42" s="101"/>
      <c r="AV42" s="24"/>
      <c r="AW42" s="21"/>
      <c r="AX42" s="24"/>
      <c r="AY42" s="23"/>
      <c r="AZ42" s="24"/>
      <c r="BA42" s="24">
        <f t="shared" si="4"/>
        <v>0</v>
      </c>
      <c r="BB42" s="21"/>
      <c r="BC42" s="24"/>
      <c r="BD42" s="23"/>
      <c r="BE42" s="24"/>
      <c r="BF42" s="24">
        <f t="shared" si="5"/>
        <v>0</v>
      </c>
      <c r="BG42" s="21"/>
      <c r="BH42" s="24"/>
      <c r="BI42" s="23"/>
      <c r="BJ42" s="24"/>
      <c r="BK42" s="24">
        <f t="shared" si="6"/>
        <v>0</v>
      </c>
      <c r="BL42" s="21"/>
      <c r="BM42" s="24"/>
      <c r="BN42" s="23"/>
      <c r="BO42" s="24"/>
      <c r="BP42" s="24">
        <f t="shared" si="7"/>
        <v>0</v>
      </c>
      <c r="BQ42" s="21"/>
      <c r="BR42" s="24"/>
      <c r="BS42" s="23"/>
      <c r="BT42" s="24"/>
      <c r="BU42" s="24">
        <f t="shared" si="8"/>
        <v>0</v>
      </c>
      <c r="BV42" s="21"/>
      <c r="BW42" s="24"/>
      <c r="BX42" s="23"/>
      <c r="BY42" s="24"/>
      <c r="BZ42" s="24">
        <f t="shared" si="9"/>
        <v>0</v>
      </c>
      <c r="CA42" s="21"/>
      <c r="CB42" s="24"/>
      <c r="CC42" s="23"/>
      <c r="CD42" s="24"/>
      <c r="CE42" s="24">
        <f t="shared" si="10"/>
        <v>0</v>
      </c>
      <c r="CF42" s="21"/>
      <c r="CG42" s="24"/>
      <c r="CH42" s="23"/>
      <c r="CI42" s="24"/>
      <c r="CJ42" s="24">
        <f t="shared" si="11"/>
        <v>0</v>
      </c>
      <c r="CK42" s="21"/>
      <c r="CL42" s="24"/>
      <c r="CM42" s="23"/>
      <c r="CN42" s="24"/>
      <c r="CO42" s="24">
        <f t="shared" si="12"/>
        <v>0</v>
      </c>
      <c r="CP42" s="21"/>
      <c r="CQ42" s="24">
        <f t="shared" si="14"/>
        <v>350</v>
      </c>
      <c r="CR42" s="24">
        <f t="shared" si="15"/>
        <v>8.8625000000000007</v>
      </c>
      <c r="CS42" s="24">
        <f t="shared" si="16"/>
        <v>3101.875</v>
      </c>
      <c r="CT42" s="25"/>
    </row>
    <row r="43" spans="1:98" ht="45" x14ac:dyDescent="0.2">
      <c r="A43" s="40" t="s">
        <v>30</v>
      </c>
      <c r="B43" s="96" t="s">
        <v>385</v>
      </c>
      <c r="C43" s="55" t="s">
        <v>181</v>
      </c>
      <c r="D43" s="53"/>
      <c r="E43" s="97"/>
      <c r="F43" s="100"/>
      <c r="G43" s="101"/>
      <c r="H43" s="101"/>
      <c r="I43" s="98"/>
      <c r="J43" s="97"/>
      <c r="K43" s="100"/>
      <c r="L43" s="101"/>
      <c r="M43" s="101"/>
      <c r="N43" s="98"/>
      <c r="O43" s="101"/>
      <c r="P43" s="100">
        <v>100</v>
      </c>
      <c r="Q43" s="101">
        <v>2.56</v>
      </c>
      <c r="R43" s="101">
        <f t="shared" si="0"/>
        <v>256</v>
      </c>
      <c r="S43" s="98"/>
      <c r="T43" s="101"/>
      <c r="U43" s="99"/>
      <c r="V43" s="101"/>
      <c r="W43" s="101"/>
      <c r="X43" s="98"/>
      <c r="Y43" s="101"/>
      <c r="Z43" s="100">
        <v>20</v>
      </c>
      <c r="AA43" s="101">
        <v>2.56</v>
      </c>
      <c r="AB43" s="101">
        <f t="shared" si="1"/>
        <v>51.2</v>
      </c>
      <c r="AC43" s="98"/>
      <c r="AD43" s="101"/>
      <c r="AE43" s="100"/>
      <c r="AF43" s="101"/>
      <c r="AG43" s="101"/>
      <c r="AH43" s="98"/>
      <c r="AI43" s="101"/>
      <c r="AJ43" s="100">
        <v>48</v>
      </c>
      <c r="AK43" s="101">
        <v>2.56</v>
      </c>
      <c r="AL43" s="101">
        <f t="shared" si="2"/>
        <v>122.88</v>
      </c>
      <c r="AM43" s="98"/>
      <c r="AN43" s="101"/>
      <c r="AO43" s="100"/>
      <c r="AP43" s="101"/>
      <c r="AQ43" s="101"/>
      <c r="AR43" s="98"/>
      <c r="AS43" s="101"/>
      <c r="AT43" s="100">
        <v>600</v>
      </c>
      <c r="AU43" s="101">
        <v>2.56</v>
      </c>
      <c r="AV43" s="24">
        <f t="shared" si="3"/>
        <v>1536</v>
      </c>
      <c r="AW43" s="21"/>
      <c r="AX43" s="24"/>
      <c r="AY43" s="23"/>
      <c r="AZ43" s="24"/>
      <c r="BA43" s="24">
        <f t="shared" si="4"/>
        <v>0</v>
      </c>
      <c r="BB43" s="21"/>
      <c r="BC43" s="24"/>
      <c r="BD43" s="23"/>
      <c r="BE43" s="24"/>
      <c r="BF43" s="24">
        <f t="shared" si="5"/>
        <v>0</v>
      </c>
      <c r="BG43" s="21"/>
      <c r="BH43" s="24"/>
      <c r="BI43" s="23"/>
      <c r="BJ43" s="24"/>
      <c r="BK43" s="24">
        <f t="shared" si="6"/>
        <v>0</v>
      </c>
      <c r="BL43" s="21"/>
      <c r="BM43" s="24"/>
      <c r="BN43" s="23"/>
      <c r="BO43" s="24"/>
      <c r="BP43" s="24">
        <f t="shared" si="7"/>
        <v>0</v>
      </c>
      <c r="BQ43" s="21"/>
      <c r="BR43" s="24"/>
      <c r="BS43" s="23"/>
      <c r="BT43" s="24"/>
      <c r="BU43" s="24">
        <f t="shared" si="8"/>
        <v>0</v>
      </c>
      <c r="BV43" s="21"/>
      <c r="BW43" s="24"/>
      <c r="BX43" s="23"/>
      <c r="BY43" s="24"/>
      <c r="BZ43" s="24">
        <f t="shared" si="9"/>
        <v>0</v>
      </c>
      <c r="CA43" s="21"/>
      <c r="CB43" s="24"/>
      <c r="CC43" s="23"/>
      <c r="CD43" s="24"/>
      <c r="CE43" s="24">
        <f t="shared" si="10"/>
        <v>0</v>
      </c>
      <c r="CF43" s="21"/>
      <c r="CG43" s="24"/>
      <c r="CH43" s="23"/>
      <c r="CI43" s="24"/>
      <c r="CJ43" s="24">
        <f t="shared" si="11"/>
        <v>0</v>
      </c>
      <c r="CK43" s="21"/>
      <c r="CL43" s="24"/>
      <c r="CM43" s="23"/>
      <c r="CN43" s="24"/>
      <c r="CO43" s="24">
        <f t="shared" si="12"/>
        <v>0</v>
      </c>
      <c r="CP43" s="21"/>
      <c r="CQ43" s="24">
        <f t="shared" si="14"/>
        <v>768</v>
      </c>
      <c r="CR43" s="24">
        <f t="shared" si="15"/>
        <v>2.56</v>
      </c>
      <c r="CS43" s="24">
        <f t="shared" si="16"/>
        <v>1966.0800000000002</v>
      </c>
      <c r="CT43" s="25"/>
    </row>
    <row r="44" spans="1:98" ht="33.75" x14ac:dyDescent="0.2">
      <c r="A44" s="40" t="s">
        <v>30</v>
      </c>
      <c r="B44" s="96" t="s">
        <v>386</v>
      </c>
      <c r="C44" s="55" t="s">
        <v>180</v>
      </c>
      <c r="D44" s="53"/>
      <c r="E44" s="97"/>
      <c r="F44" s="100"/>
      <c r="G44" s="101"/>
      <c r="H44" s="101"/>
      <c r="I44" s="98"/>
      <c r="J44" s="97"/>
      <c r="K44" s="100"/>
      <c r="L44" s="101"/>
      <c r="M44" s="101"/>
      <c r="N44" s="98"/>
      <c r="O44" s="101"/>
      <c r="P44" s="100">
        <v>40</v>
      </c>
      <c r="Q44" s="101">
        <v>4.2774999999999999</v>
      </c>
      <c r="R44" s="101">
        <f t="shared" si="0"/>
        <v>171.1</v>
      </c>
      <c r="S44" s="98"/>
      <c r="T44" s="101"/>
      <c r="U44" s="99"/>
      <c r="V44" s="101"/>
      <c r="W44" s="101"/>
      <c r="X44" s="98"/>
      <c r="Y44" s="101"/>
      <c r="Z44" s="100">
        <v>100</v>
      </c>
      <c r="AA44" s="101">
        <v>4.2774999999999999</v>
      </c>
      <c r="AB44" s="101">
        <f t="shared" si="1"/>
        <v>427.75</v>
      </c>
      <c r="AC44" s="98"/>
      <c r="AD44" s="101"/>
      <c r="AE44" s="100"/>
      <c r="AF44" s="101"/>
      <c r="AG44" s="101"/>
      <c r="AH44" s="98"/>
      <c r="AI44" s="101"/>
      <c r="AJ44" s="100">
        <v>96</v>
      </c>
      <c r="AK44" s="101">
        <v>4.2774999999999999</v>
      </c>
      <c r="AL44" s="101">
        <f t="shared" si="2"/>
        <v>410.64</v>
      </c>
      <c r="AM44" s="98"/>
      <c r="AN44" s="101"/>
      <c r="AO44" s="100"/>
      <c r="AP44" s="101"/>
      <c r="AQ44" s="101"/>
      <c r="AR44" s="98"/>
      <c r="AS44" s="101"/>
      <c r="AT44" s="100">
        <v>900</v>
      </c>
      <c r="AU44" s="101">
        <v>4.2774999999999999</v>
      </c>
      <c r="AV44" s="24">
        <f t="shared" si="3"/>
        <v>3849.75</v>
      </c>
      <c r="AW44" s="21"/>
      <c r="AX44" s="24"/>
      <c r="AY44" s="23"/>
      <c r="AZ44" s="24"/>
      <c r="BA44" s="24">
        <f t="shared" si="4"/>
        <v>0</v>
      </c>
      <c r="BB44" s="21"/>
      <c r="BC44" s="24"/>
      <c r="BD44" s="23"/>
      <c r="BE44" s="24"/>
      <c r="BF44" s="24">
        <f t="shared" si="5"/>
        <v>0</v>
      </c>
      <c r="BG44" s="21"/>
      <c r="BH44" s="24"/>
      <c r="BI44" s="23"/>
      <c r="BJ44" s="24"/>
      <c r="BK44" s="24">
        <f t="shared" si="6"/>
        <v>0</v>
      </c>
      <c r="BL44" s="21"/>
      <c r="BM44" s="24"/>
      <c r="BN44" s="23"/>
      <c r="BO44" s="24"/>
      <c r="BP44" s="24">
        <f t="shared" si="7"/>
        <v>0</v>
      </c>
      <c r="BQ44" s="21"/>
      <c r="BR44" s="24"/>
      <c r="BS44" s="23"/>
      <c r="BT44" s="24"/>
      <c r="BU44" s="24">
        <f t="shared" si="8"/>
        <v>0</v>
      </c>
      <c r="BV44" s="21"/>
      <c r="BW44" s="24"/>
      <c r="BX44" s="23"/>
      <c r="BY44" s="24"/>
      <c r="BZ44" s="24">
        <f t="shared" si="9"/>
        <v>0</v>
      </c>
      <c r="CA44" s="21"/>
      <c r="CB44" s="24"/>
      <c r="CC44" s="23"/>
      <c r="CD44" s="24"/>
      <c r="CE44" s="24">
        <f t="shared" si="10"/>
        <v>0</v>
      </c>
      <c r="CF44" s="21"/>
      <c r="CG44" s="24"/>
      <c r="CH44" s="23"/>
      <c r="CI44" s="24"/>
      <c r="CJ44" s="24">
        <f t="shared" si="11"/>
        <v>0</v>
      </c>
      <c r="CK44" s="21"/>
      <c r="CL44" s="24"/>
      <c r="CM44" s="23"/>
      <c r="CN44" s="24"/>
      <c r="CO44" s="24">
        <f t="shared" si="12"/>
        <v>0</v>
      </c>
      <c r="CP44" s="21"/>
      <c r="CQ44" s="24">
        <f t="shared" si="14"/>
        <v>1136</v>
      </c>
      <c r="CR44" s="24">
        <f t="shared" si="15"/>
        <v>4.2775000000000007</v>
      </c>
      <c r="CS44" s="24">
        <f t="shared" si="16"/>
        <v>4859.2400000000007</v>
      </c>
      <c r="CT44" s="25"/>
    </row>
    <row r="45" spans="1:98" ht="56.25" x14ac:dyDescent="0.2">
      <c r="A45" s="40" t="s">
        <v>30</v>
      </c>
      <c r="B45" s="96" t="s">
        <v>387</v>
      </c>
      <c r="C45" s="55" t="s">
        <v>182</v>
      </c>
      <c r="D45" s="53"/>
      <c r="E45" s="97"/>
      <c r="F45" s="100"/>
      <c r="G45" s="101"/>
      <c r="H45" s="101"/>
      <c r="I45" s="98"/>
      <c r="J45" s="97"/>
      <c r="K45" s="100"/>
      <c r="L45" s="101"/>
      <c r="M45" s="101"/>
      <c r="N45" s="98"/>
      <c r="O45" s="101"/>
      <c r="P45" s="100">
        <v>100</v>
      </c>
      <c r="Q45" s="101">
        <v>19.940000000000001</v>
      </c>
      <c r="R45" s="101">
        <f t="shared" si="0"/>
        <v>1994.0000000000002</v>
      </c>
      <c r="S45" s="98"/>
      <c r="T45" s="101"/>
      <c r="U45" s="99"/>
      <c r="V45" s="101"/>
      <c r="W45" s="101"/>
      <c r="X45" s="98"/>
      <c r="Y45" s="101"/>
      <c r="Z45" s="100">
        <v>10</v>
      </c>
      <c r="AA45" s="101">
        <v>19.940000000000001</v>
      </c>
      <c r="AB45" s="101">
        <f t="shared" si="1"/>
        <v>199.4</v>
      </c>
      <c r="AC45" s="98"/>
      <c r="AD45" s="101"/>
      <c r="AE45" s="100">
        <v>240</v>
      </c>
      <c r="AF45" s="101">
        <v>19.940000000000001</v>
      </c>
      <c r="AG45" s="101">
        <f t="shared" si="20"/>
        <v>4785.6000000000004</v>
      </c>
      <c r="AH45" s="98"/>
      <c r="AI45" s="101"/>
      <c r="AJ45" s="100">
        <v>24</v>
      </c>
      <c r="AK45" s="101">
        <v>19.940000000000001</v>
      </c>
      <c r="AL45" s="101">
        <f t="shared" si="2"/>
        <v>478.56000000000006</v>
      </c>
      <c r="AM45" s="98"/>
      <c r="AN45" s="101"/>
      <c r="AO45" s="100"/>
      <c r="AP45" s="101"/>
      <c r="AQ45" s="101"/>
      <c r="AR45" s="98"/>
      <c r="AS45" s="101"/>
      <c r="AT45" s="100">
        <v>800</v>
      </c>
      <c r="AU45" s="101">
        <v>19.940000000000001</v>
      </c>
      <c r="AV45" s="24">
        <f t="shared" si="3"/>
        <v>15952.000000000002</v>
      </c>
      <c r="AW45" s="21"/>
      <c r="AX45" s="24"/>
      <c r="AY45" s="23"/>
      <c r="AZ45" s="24"/>
      <c r="BA45" s="24">
        <f t="shared" si="4"/>
        <v>0</v>
      </c>
      <c r="BB45" s="21"/>
      <c r="BC45" s="24"/>
      <c r="BD45" s="23"/>
      <c r="BE45" s="24"/>
      <c r="BF45" s="24">
        <f t="shared" si="5"/>
        <v>0</v>
      </c>
      <c r="BG45" s="21"/>
      <c r="BH45" s="24"/>
      <c r="BI45" s="23"/>
      <c r="BJ45" s="24"/>
      <c r="BK45" s="24">
        <f t="shared" si="6"/>
        <v>0</v>
      </c>
      <c r="BL45" s="21"/>
      <c r="BM45" s="24"/>
      <c r="BN45" s="23"/>
      <c r="BO45" s="24"/>
      <c r="BP45" s="24">
        <f t="shared" si="7"/>
        <v>0</v>
      </c>
      <c r="BQ45" s="21"/>
      <c r="BR45" s="24"/>
      <c r="BS45" s="23"/>
      <c r="BT45" s="24"/>
      <c r="BU45" s="24">
        <f t="shared" si="8"/>
        <v>0</v>
      </c>
      <c r="BV45" s="21"/>
      <c r="BW45" s="24"/>
      <c r="BX45" s="23"/>
      <c r="BY45" s="24"/>
      <c r="BZ45" s="24">
        <f t="shared" si="9"/>
        <v>0</v>
      </c>
      <c r="CA45" s="21"/>
      <c r="CB45" s="24"/>
      <c r="CC45" s="23"/>
      <c r="CD45" s="24"/>
      <c r="CE45" s="24">
        <f t="shared" si="10"/>
        <v>0</v>
      </c>
      <c r="CF45" s="21"/>
      <c r="CG45" s="24"/>
      <c r="CH45" s="23"/>
      <c r="CI45" s="24"/>
      <c r="CJ45" s="24">
        <f t="shared" si="11"/>
        <v>0</v>
      </c>
      <c r="CK45" s="21"/>
      <c r="CL45" s="24"/>
      <c r="CM45" s="23"/>
      <c r="CN45" s="24"/>
      <c r="CO45" s="24">
        <f t="shared" si="12"/>
        <v>0</v>
      </c>
      <c r="CP45" s="21"/>
      <c r="CQ45" s="24">
        <f t="shared" si="14"/>
        <v>1174</v>
      </c>
      <c r="CR45" s="24">
        <f t="shared" si="15"/>
        <v>19.940000000000005</v>
      </c>
      <c r="CS45" s="24">
        <f t="shared" si="16"/>
        <v>23409.560000000005</v>
      </c>
      <c r="CT45" s="25"/>
    </row>
    <row r="46" spans="1:98" ht="180" x14ac:dyDescent="0.2">
      <c r="A46" s="40" t="s">
        <v>30</v>
      </c>
      <c r="B46" s="96" t="s">
        <v>388</v>
      </c>
      <c r="C46" s="55" t="s">
        <v>181</v>
      </c>
      <c r="D46" s="53"/>
      <c r="E46" s="97"/>
      <c r="F46" s="100"/>
      <c r="G46" s="101"/>
      <c r="H46" s="101"/>
      <c r="I46" s="98"/>
      <c r="J46" s="97"/>
      <c r="K46" s="100"/>
      <c r="L46" s="101"/>
      <c r="M46" s="101"/>
      <c r="N46" s="98"/>
      <c r="O46" s="101"/>
      <c r="P46" s="100">
        <v>300</v>
      </c>
      <c r="Q46" s="101">
        <v>28.577500000000001</v>
      </c>
      <c r="R46" s="101">
        <f t="shared" si="0"/>
        <v>8573.25</v>
      </c>
      <c r="S46" s="98"/>
      <c r="T46" s="101"/>
      <c r="U46" s="99"/>
      <c r="V46" s="101"/>
      <c r="W46" s="101"/>
      <c r="X46" s="98"/>
      <c r="Y46" s="101"/>
      <c r="Z46" s="100">
        <v>100</v>
      </c>
      <c r="AA46" s="101">
        <v>28.577500000000001</v>
      </c>
      <c r="AB46" s="101">
        <f t="shared" si="1"/>
        <v>2857.75</v>
      </c>
      <c r="AC46" s="98"/>
      <c r="AD46" s="101"/>
      <c r="AE46" s="100"/>
      <c r="AF46" s="101"/>
      <c r="AG46" s="101"/>
      <c r="AH46" s="98"/>
      <c r="AI46" s="101"/>
      <c r="AJ46" s="100">
        <v>240</v>
      </c>
      <c r="AK46" s="101">
        <v>28.577500000000001</v>
      </c>
      <c r="AL46" s="101">
        <f t="shared" si="2"/>
        <v>6858.6</v>
      </c>
      <c r="AM46" s="98"/>
      <c r="AN46" s="101"/>
      <c r="AO46" s="100"/>
      <c r="AP46" s="101"/>
      <c r="AQ46" s="101"/>
      <c r="AR46" s="98"/>
      <c r="AS46" s="101"/>
      <c r="AT46" s="67"/>
      <c r="AU46" s="101"/>
      <c r="AV46" s="24"/>
      <c r="AW46" s="21"/>
      <c r="AX46" s="24"/>
      <c r="AY46" s="23"/>
      <c r="AZ46" s="24"/>
      <c r="BA46" s="24">
        <f t="shared" si="4"/>
        <v>0</v>
      </c>
      <c r="BB46" s="21"/>
      <c r="BC46" s="24"/>
      <c r="BD46" s="23"/>
      <c r="BE46" s="24"/>
      <c r="BF46" s="24">
        <f t="shared" si="5"/>
        <v>0</v>
      </c>
      <c r="BG46" s="21"/>
      <c r="BH46" s="24"/>
      <c r="BI46" s="23"/>
      <c r="BJ46" s="24"/>
      <c r="BK46" s="24">
        <f t="shared" si="6"/>
        <v>0</v>
      </c>
      <c r="BL46" s="21"/>
      <c r="BM46" s="24"/>
      <c r="BN46" s="23"/>
      <c r="BO46" s="24"/>
      <c r="BP46" s="24">
        <f t="shared" si="7"/>
        <v>0</v>
      </c>
      <c r="BQ46" s="21"/>
      <c r="BR46" s="24"/>
      <c r="BS46" s="23"/>
      <c r="BT46" s="24"/>
      <c r="BU46" s="24">
        <f t="shared" si="8"/>
        <v>0</v>
      </c>
      <c r="BV46" s="21"/>
      <c r="BW46" s="24"/>
      <c r="BX46" s="23"/>
      <c r="BY46" s="24"/>
      <c r="BZ46" s="24">
        <f t="shared" si="9"/>
        <v>0</v>
      </c>
      <c r="CA46" s="21"/>
      <c r="CB46" s="24"/>
      <c r="CC46" s="23"/>
      <c r="CD46" s="24"/>
      <c r="CE46" s="24">
        <f t="shared" si="10"/>
        <v>0</v>
      </c>
      <c r="CF46" s="21"/>
      <c r="CG46" s="24"/>
      <c r="CH46" s="23"/>
      <c r="CI46" s="24"/>
      <c r="CJ46" s="24">
        <f t="shared" si="11"/>
        <v>0</v>
      </c>
      <c r="CK46" s="21"/>
      <c r="CL46" s="24"/>
      <c r="CM46" s="23"/>
      <c r="CN46" s="24"/>
      <c r="CO46" s="24">
        <f t="shared" si="12"/>
        <v>0</v>
      </c>
      <c r="CP46" s="21"/>
      <c r="CQ46" s="24">
        <f t="shared" si="14"/>
        <v>640</v>
      </c>
      <c r="CR46" s="24">
        <f t="shared" si="15"/>
        <v>28.577499999999997</v>
      </c>
      <c r="CS46" s="24">
        <f t="shared" si="16"/>
        <v>18289.599999999999</v>
      </c>
      <c r="CT46" s="25"/>
    </row>
    <row r="47" spans="1:98" ht="56.25" x14ac:dyDescent="0.2">
      <c r="A47" s="40" t="s">
        <v>30</v>
      </c>
      <c r="B47" s="96" t="s">
        <v>389</v>
      </c>
      <c r="C47" s="55" t="s">
        <v>181</v>
      </c>
      <c r="D47" s="53"/>
      <c r="E47" s="97"/>
      <c r="F47" s="100"/>
      <c r="G47" s="101"/>
      <c r="H47" s="101"/>
      <c r="I47" s="98"/>
      <c r="J47" s="97"/>
      <c r="K47" s="100"/>
      <c r="L47" s="101"/>
      <c r="M47" s="101"/>
      <c r="N47" s="98"/>
      <c r="O47" s="101"/>
      <c r="P47" s="100">
        <v>100</v>
      </c>
      <c r="Q47" s="101">
        <v>16.734999999999999</v>
      </c>
      <c r="R47" s="101">
        <f t="shared" si="0"/>
        <v>1673.5</v>
      </c>
      <c r="S47" s="98"/>
      <c r="T47" s="101"/>
      <c r="U47" s="99"/>
      <c r="V47" s="101"/>
      <c r="W47" s="101"/>
      <c r="X47" s="98"/>
      <c r="Y47" s="101"/>
      <c r="Z47" s="100">
        <v>80</v>
      </c>
      <c r="AA47" s="101">
        <v>16.734999999999999</v>
      </c>
      <c r="AB47" s="101">
        <f t="shared" si="1"/>
        <v>1338.8</v>
      </c>
      <c r="AC47" s="98"/>
      <c r="AD47" s="101"/>
      <c r="AE47" s="100"/>
      <c r="AF47" s="101"/>
      <c r="AG47" s="101"/>
      <c r="AH47" s="98"/>
      <c r="AI47" s="101"/>
      <c r="AJ47" s="100">
        <v>48</v>
      </c>
      <c r="AK47" s="101">
        <v>16.734999999999999</v>
      </c>
      <c r="AL47" s="101">
        <f t="shared" si="2"/>
        <v>803.28</v>
      </c>
      <c r="AM47" s="98"/>
      <c r="AN47" s="101"/>
      <c r="AO47" s="100"/>
      <c r="AP47" s="101"/>
      <c r="AQ47" s="101"/>
      <c r="AR47" s="98"/>
      <c r="AS47" s="101"/>
      <c r="AT47" s="100">
        <v>300</v>
      </c>
      <c r="AU47" s="101">
        <v>16.734999999999999</v>
      </c>
      <c r="AV47" s="24">
        <f t="shared" si="3"/>
        <v>5020.5</v>
      </c>
      <c r="AW47" s="21"/>
      <c r="AX47" s="24"/>
      <c r="AY47" s="23"/>
      <c r="AZ47" s="24"/>
      <c r="BA47" s="24">
        <f t="shared" si="4"/>
        <v>0</v>
      </c>
      <c r="BB47" s="21"/>
      <c r="BC47" s="24"/>
      <c r="BD47" s="23"/>
      <c r="BE47" s="24"/>
      <c r="BF47" s="24">
        <f t="shared" si="5"/>
        <v>0</v>
      </c>
      <c r="BG47" s="21"/>
      <c r="BH47" s="24"/>
      <c r="BI47" s="23"/>
      <c r="BJ47" s="24"/>
      <c r="BK47" s="24">
        <f t="shared" si="6"/>
        <v>0</v>
      </c>
      <c r="BL47" s="21"/>
      <c r="BM47" s="24"/>
      <c r="BN47" s="23"/>
      <c r="BO47" s="24"/>
      <c r="BP47" s="24">
        <f t="shared" si="7"/>
        <v>0</v>
      </c>
      <c r="BQ47" s="21"/>
      <c r="BR47" s="24"/>
      <c r="BS47" s="23"/>
      <c r="BT47" s="24"/>
      <c r="BU47" s="24">
        <f t="shared" si="8"/>
        <v>0</v>
      </c>
      <c r="BV47" s="21"/>
      <c r="BW47" s="24"/>
      <c r="BX47" s="23"/>
      <c r="BY47" s="24"/>
      <c r="BZ47" s="24">
        <f t="shared" si="9"/>
        <v>0</v>
      </c>
      <c r="CA47" s="21"/>
      <c r="CB47" s="24"/>
      <c r="CC47" s="23"/>
      <c r="CD47" s="24"/>
      <c r="CE47" s="24">
        <f t="shared" si="10"/>
        <v>0</v>
      </c>
      <c r="CF47" s="21"/>
      <c r="CG47" s="24"/>
      <c r="CH47" s="23"/>
      <c r="CI47" s="24"/>
      <c r="CJ47" s="24">
        <f t="shared" si="11"/>
        <v>0</v>
      </c>
      <c r="CK47" s="21"/>
      <c r="CL47" s="24"/>
      <c r="CM47" s="23"/>
      <c r="CN47" s="24"/>
      <c r="CO47" s="24">
        <f t="shared" si="12"/>
        <v>0</v>
      </c>
      <c r="CP47" s="21"/>
      <c r="CQ47" s="24">
        <f t="shared" si="14"/>
        <v>528</v>
      </c>
      <c r="CR47" s="24">
        <f t="shared" si="15"/>
        <v>16.734999999999999</v>
      </c>
      <c r="CS47" s="24">
        <f t="shared" si="16"/>
        <v>8836.08</v>
      </c>
      <c r="CT47" s="25"/>
    </row>
    <row r="48" spans="1:98" ht="22.5" x14ac:dyDescent="0.2">
      <c r="A48" s="40" t="s">
        <v>30</v>
      </c>
      <c r="B48" s="96" t="s">
        <v>152</v>
      </c>
      <c r="C48" s="55" t="s">
        <v>181</v>
      </c>
      <c r="D48" s="53"/>
      <c r="E48" s="97"/>
      <c r="F48" s="100"/>
      <c r="G48" s="101"/>
      <c r="H48" s="101"/>
      <c r="I48" s="98"/>
      <c r="J48" s="97"/>
      <c r="K48" s="100"/>
      <c r="L48" s="101"/>
      <c r="M48" s="101"/>
      <c r="N48" s="98"/>
      <c r="O48" s="101"/>
      <c r="P48" s="100">
        <v>5</v>
      </c>
      <c r="Q48" s="101">
        <v>5.5449999999999999</v>
      </c>
      <c r="R48" s="101">
        <f t="shared" si="0"/>
        <v>27.725000000000001</v>
      </c>
      <c r="S48" s="98"/>
      <c r="T48" s="101"/>
      <c r="U48" s="99"/>
      <c r="V48" s="101"/>
      <c r="W48" s="101"/>
      <c r="X48" s="98"/>
      <c r="Y48" s="101"/>
      <c r="Z48" s="100">
        <v>10</v>
      </c>
      <c r="AA48" s="101">
        <v>5.5449999999999999</v>
      </c>
      <c r="AB48" s="101">
        <f t="shared" si="1"/>
        <v>55.45</v>
      </c>
      <c r="AC48" s="98"/>
      <c r="AD48" s="101"/>
      <c r="AE48" s="100"/>
      <c r="AF48" s="101"/>
      <c r="AG48" s="101"/>
      <c r="AH48" s="98"/>
      <c r="AI48" s="101"/>
      <c r="AJ48" s="100">
        <v>120</v>
      </c>
      <c r="AK48" s="101">
        <v>5.5449999999999999</v>
      </c>
      <c r="AL48" s="101">
        <f t="shared" si="2"/>
        <v>665.4</v>
      </c>
      <c r="AM48" s="98"/>
      <c r="AN48" s="101"/>
      <c r="AO48" s="100"/>
      <c r="AP48" s="101"/>
      <c r="AQ48" s="101"/>
      <c r="AR48" s="98"/>
      <c r="AS48" s="101"/>
      <c r="AT48" s="67"/>
      <c r="AU48" s="101"/>
      <c r="AV48" s="24"/>
      <c r="AW48" s="21"/>
      <c r="AX48" s="24"/>
      <c r="AY48" s="23"/>
      <c r="AZ48" s="24"/>
      <c r="BA48" s="24">
        <f t="shared" si="4"/>
        <v>0</v>
      </c>
      <c r="BB48" s="21"/>
      <c r="BC48" s="24"/>
      <c r="BD48" s="23"/>
      <c r="BE48" s="24"/>
      <c r="BF48" s="24">
        <f t="shared" si="5"/>
        <v>0</v>
      </c>
      <c r="BG48" s="21"/>
      <c r="BH48" s="24"/>
      <c r="BI48" s="23"/>
      <c r="BJ48" s="24"/>
      <c r="BK48" s="24">
        <f t="shared" si="6"/>
        <v>0</v>
      </c>
      <c r="BL48" s="21"/>
      <c r="BM48" s="24"/>
      <c r="BN48" s="23"/>
      <c r="BO48" s="24"/>
      <c r="BP48" s="24">
        <f t="shared" si="7"/>
        <v>0</v>
      </c>
      <c r="BQ48" s="21"/>
      <c r="BR48" s="24"/>
      <c r="BS48" s="23"/>
      <c r="BT48" s="24"/>
      <c r="BU48" s="24">
        <f t="shared" si="8"/>
        <v>0</v>
      </c>
      <c r="BV48" s="21"/>
      <c r="BW48" s="24"/>
      <c r="BX48" s="23"/>
      <c r="BY48" s="24"/>
      <c r="BZ48" s="24">
        <f t="shared" si="9"/>
        <v>0</v>
      </c>
      <c r="CA48" s="21"/>
      <c r="CB48" s="24"/>
      <c r="CC48" s="23"/>
      <c r="CD48" s="24"/>
      <c r="CE48" s="24">
        <f t="shared" si="10"/>
        <v>0</v>
      </c>
      <c r="CF48" s="21"/>
      <c r="CG48" s="24"/>
      <c r="CH48" s="23"/>
      <c r="CI48" s="24"/>
      <c r="CJ48" s="24">
        <f t="shared" si="11"/>
        <v>0</v>
      </c>
      <c r="CK48" s="21"/>
      <c r="CL48" s="24"/>
      <c r="CM48" s="23"/>
      <c r="CN48" s="24"/>
      <c r="CO48" s="24">
        <f t="shared" si="12"/>
        <v>0</v>
      </c>
      <c r="CP48" s="21"/>
      <c r="CQ48" s="24">
        <f t="shared" si="14"/>
        <v>135</v>
      </c>
      <c r="CR48" s="24">
        <f t="shared" si="15"/>
        <v>5.5449999999999999</v>
      </c>
      <c r="CS48" s="24">
        <f t="shared" si="16"/>
        <v>748.57500000000005</v>
      </c>
      <c r="CT48" s="25"/>
    </row>
    <row r="49" spans="1:98" ht="22.5" x14ac:dyDescent="0.2">
      <c r="A49" s="40" t="s">
        <v>30</v>
      </c>
      <c r="B49" s="96" t="s">
        <v>160</v>
      </c>
      <c r="C49" s="55" t="s">
        <v>182</v>
      </c>
      <c r="D49" s="53"/>
      <c r="E49" s="97"/>
      <c r="F49" s="100"/>
      <c r="G49" s="101"/>
      <c r="H49" s="101"/>
      <c r="I49" s="98"/>
      <c r="J49" s="97"/>
      <c r="K49" s="100"/>
      <c r="L49" s="101"/>
      <c r="M49" s="101"/>
      <c r="N49" s="98"/>
      <c r="O49" s="101"/>
      <c r="P49" s="100">
        <v>40</v>
      </c>
      <c r="Q49" s="101">
        <v>3.8900000000000006</v>
      </c>
      <c r="R49" s="101">
        <f t="shared" si="0"/>
        <v>155.60000000000002</v>
      </c>
      <c r="S49" s="98"/>
      <c r="T49" s="101"/>
      <c r="U49" s="99"/>
      <c r="V49" s="101"/>
      <c r="W49" s="101"/>
      <c r="X49" s="98"/>
      <c r="Y49" s="101"/>
      <c r="Z49" s="100">
        <v>200</v>
      </c>
      <c r="AA49" s="101">
        <v>3.8900000000000006</v>
      </c>
      <c r="AB49" s="101">
        <f t="shared" si="1"/>
        <v>778.00000000000011</v>
      </c>
      <c r="AC49" s="98"/>
      <c r="AD49" s="101"/>
      <c r="AE49" s="100"/>
      <c r="AF49" s="101"/>
      <c r="AG49" s="101"/>
      <c r="AH49" s="98"/>
      <c r="AI49" s="101"/>
      <c r="AJ49" s="100">
        <v>100</v>
      </c>
      <c r="AK49" s="101">
        <v>3.8900000000000006</v>
      </c>
      <c r="AL49" s="101">
        <f t="shared" si="2"/>
        <v>389.00000000000006</v>
      </c>
      <c r="AM49" s="98"/>
      <c r="AN49" s="101"/>
      <c r="AO49" s="100"/>
      <c r="AP49" s="101"/>
      <c r="AQ49" s="101"/>
      <c r="AR49" s="98"/>
      <c r="AS49" s="101"/>
      <c r="AT49" s="100">
        <v>500</v>
      </c>
      <c r="AU49" s="101">
        <v>3.8900000000000006</v>
      </c>
      <c r="AV49" s="24">
        <f t="shared" si="3"/>
        <v>1945.0000000000002</v>
      </c>
      <c r="AW49" s="21"/>
      <c r="AX49" s="24"/>
      <c r="AY49" s="23"/>
      <c r="AZ49" s="24"/>
      <c r="BA49" s="24">
        <f t="shared" si="4"/>
        <v>0</v>
      </c>
      <c r="BB49" s="21"/>
      <c r="BC49" s="24"/>
      <c r="BD49" s="23"/>
      <c r="BE49" s="24"/>
      <c r="BF49" s="24">
        <f t="shared" si="5"/>
        <v>0</v>
      </c>
      <c r="BG49" s="21"/>
      <c r="BH49" s="24"/>
      <c r="BI49" s="23"/>
      <c r="BJ49" s="24"/>
      <c r="BK49" s="24">
        <f t="shared" si="6"/>
        <v>0</v>
      </c>
      <c r="BL49" s="21"/>
      <c r="BM49" s="24"/>
      <c r="BN49" s="23"/>
      <c r="BO49" s="24"/>
      <c r="BP49" s="24">
        <f t="shared" si="7"/>
        <v>0</v>
      </c>
      <c r="BQ49" s="21"/>
      <c r="BR49" s="24"/>
      <c r="BS49" s="23"/>
      <c r="BT49" s="24"/>
      <c r="BU49" s="24">
        <f t="shared" si="8"/>
        <v>0</v>
      </c>
      <c r="BV49" s="21"/>
      <c r="BW49" s="24"/>
      <c r="BX49" s="23"/>
      <c r="BY49" s="24"/>
      <c r="BZ49" s="24">
        <f t="shared" si="9"/>
        <v>0</v>
      </c>
      <c r="CA49" s="21"/>
      <c r="CB49" s="24"/>
      <c r="CC49" s="23"/>
      <c r="CD49" s="24"/>
      <c r="CE49" s="24">
        <f t="shared" si="10"/>
        <v>0</v>
      </c>
      <c r="CF49" s="21"/>
      <c r="CG49" s="24"/>
      <c r="CH49" s="23"/>
      <c r="CI49" s="24"/>
      <c r="CJ49" s="24">
        <f t="shared" si="11"/>
        <v>0</v>
      </c>
      <c r="CK49" s="21"/>
      <c r="CL49" s="24"/>
      <c r="CM49" s="23"/>
      <c r="CN49" s="24"/>
      <c r="CO49" s="24">
        <f t="shared" si="12"/>
        <v>0</v>
      </c>
      <c r="CP49" s="21"/>
      <c r="CQ49" s="24">
        <f t="shared" si="14"/>
        <v>840</v>
      </c>
      <c r="CR49" s="24">
        <f t="shared" si="15"/>
        <v>3.8900000000000006</v>
      </c>
      <c r="CS49" s="24">
        <f t="shared" si="16"/>
        <v>3267.6000000000004</v>
      </c>
      <c r="CT49" s="25"/>
    </row>
    <row r="50" spans="1:98" ht="33.75" x14ac:dyDescent="0.2">
      <c r="A50" s="40" t="s">
        <v>30</v>
      </c>
      <c r="B50" s="96" t="s">
        <v>166</v>
      </c>
      <c r="C50" s="55" t="s">
        <v>181</v>
      </c>
      <c r="D50" s="53"/>
      <c r="E50" s="97"/>
      <c r="F50" s="100"/>
      <c r="G50" s="101"/>
      <c r="H50" s="101"/>
      <c r="I50" s="98"/>
      <c r="J50" s="97"/>
      <c r="K50" s="100"/>
      <c r="L50" s="101"/>
      <c r="M50" s="101"/>
      <c r="N50" s="98"/>
      <c r="O50" s="101"/>
      <c r="P50" s="100">
        <v>10</v>
      </c>
      <c r="Q50" s="101">
        <v>7.8375000000000004</v>
      </c>
      <c r="R50" s="101">
        <f t="shared" si="0"/>
        <v>78.375</v>
      </c>
      <c r="S50" s="98"/>
      <c r="T50" s="101"/>
      <c r="U50" s="99"/>
      <c r="V50" s="101"/>
      <c r="W50" s="101"/>
      <c r="X50" s="98"/>
      <c r="Y50" s="101"/>
      <c r="Z50" s="100">
        <v>20</v>
      </c>
      <c r="AA50" s="101">
        <v>7.8375000000000004</v>
      </c>
      <c r="AB50" s="101">
        <f t="shared" si="1"/>
        <v>156.75</v>
      </c>
      <c r="AC50" s="98"/>
      <c r="AD50" s="101"/>
      <c r="AE50" s="100"/>
      <c r="AF50" s="101"/>
      <c r="AG50" s="101"/>
      <c r="AH50" s="98"/>
      <c r="AI50" s="101"/>
      <c r="AJ50" s="100">
        <v>48</v>
      </c>
      <c r="AK50" s="101">
        <v>7.8375000000000004</v>
      </c>
      <c r="AL50" s="101">
        <f t="shared" si="2"/>
        <v>376.20000000000005</v>
      </c>
      <c r="AM50" s="98"/>
      <c r="AN50" s="101"/>
      <c r="AO50" s="100"/>
      <c r="AP50" s="101"/>
      <c r="AQ50" s="101"/>
      <c r="AR50" s="98"/>
      <c r="AS50" s="101"/>
      <c r="AT50" s="100">
        <v>600</v>
      </c>
      <c r="AU50" s="101">
        <v>7.8375000000000004</v>
      </c>
      <c r="AV50" s="24">
        <f t="shared" si="3"/>
        <v>4702.5</v>
      </c>
      <c r="AW50" s="21"/>
      <c r="AX50" s="24"/>
      <c r="AY50" s="23"/>
      <c r="AZ50" s="24"/>
      <c r="BA50" s="24">
        <f t="shared" si="4"/>
        <v>0</v>
      </c>
      <c r="BB50" s="21"/>
      <c r="BC50" s="24"/>
      <c r="BD50" s="23"/>
      <c r="BE50" s="24"/>
      <c r="BF50" s="24">
        <f t="shared" si="5"/>
        <v>0</v>
      </c>
      <c r="BG50" s="21"/>
      <c r="BH50" s="24"/>
      <c r="BI50" s="23"/>
      <c r="BJ50" s="24"/>
      <c r="BK50" s="24">
        <f t="shared" si="6"/>
        <v>0</v>
      </c>
      <c r="BL50" s="21"/>
      <c r="BM50" s="24"/>
      <c r="BN50" s="23"/>
      <c r="BO50" s="24"/>
      <c r="BP50" s="24">
        <f t="shared" si="7"/>
        <v>0</v>
      </c>
      <c r="BQ50" s="21"/>
      <c r="BR50" s="24"/>
      <c r="BS50" s="23"/>
      <c r="BT50" s="24"/>
      <c r="BU50" s="24">
        <f t="shared" si="8"/>
        <v>0</v>
      </c>
      <c r="BV50" s="21"/>
      <c r="BW50" s="24"/>
      <c r="BX50" s="23"/>
      <c r="BY50" s="24"/>
      <c r="BZ50" s="24">
        <f t="shared" si="9"/>
        <v>0</v>
      </c>
      <c r="CA50" s="21"/>
      <c r="CB50" s="24"/>
      <c r="CC50" s="23"/>
      <c r="CD50" s="24"/>
      <c r="CE50" s="24">
        <f t="shared" si="10"/>
        <v>0</v>
      </c>
      <c r="CF50" s="21"/>
      <c r="CG50" s="24"/>
      <c r="CH50" s="23"/>
      <c r="CI50" s="24"/>
      <c r="CJ50" s="24">
        <f t="shared" si="11"/>
        <v>0</v>
      </c>
      <c r="CK50" s="21"/>
      <c r="CL50" s="24"/>
      <c r="CM50" s="23"/>
      <c r="CN50" s="24"/>
      <c r="CO50" s="24">
        <f t="shared" si="12"/>
        <v>0</v>
      </c>
      <c r="CP50" s="21"/>
      <c r="CQ50" s="24">
        <f t="shared" si="14"/>
        <v>678</v>
      </c>
      <c r="CR50" s="24">
        <f t="shared" si="15"/>
        <v>7.8374999999999995</v>
      </c>
      <c r="CS50" s="24">
        <f t="shared" si="16"/>
        <v>5313.8249999999998</v>
      </c>
      <c r="CT50" s="25"/>
    </row>
    <row r="51" spans="1:98" ht="45" x14ac:dyDescent="0.2">
      <c r="A51" s="40" t="s">
        <v>30</v>
      </c>
      <c r="B51" s="96" t="s">
        <v>390</v>
      </c>
      <c r="C51" s="55" t="s">
        <v>182</v>
      </c>
      <c r="D51" s="53"/>
      <c r="E51" s="97"/>
      <c r="F51" s="100"/>
      <c r="G51" s="101"/>
      <c r="H51" s="101"/>
      <c r="I51" s="98"/>
      <c r="J51" s="97"/>
      <c r="K51" s="100"/>
      <c r="L51" s="101"/>
      <c r="M51" s="101"/>
      <c r="N51" s="98"/>
      <c r="O51" s="101"/>
      <c r="P51" s="100">
        <v>40</v>
      </c>
      <c r="Q51" s="101">
        <v>9.9725000000000001</v>
      </c>
      <c r="R51" s="101">
        <f t="shared" si="0"/>
        <v>398.9</v>
      </c>
      <c r="S51" s="98"/>
      <c r="T51" s="101"/>
      <c r="U51" s="99"/>
      <c r="V51" s="101"/>
      <c r="W51" s="101"/>
      <c r="X51" s="98"/>
      <c r="Y51" s="101"/>
      <c r="Z51" s="100">
        <v>10</v>
      </c>
      <c r="AA51" s="101">
        <v>9.9725000000000001</v>
      </c>
      <c r="AB51" s="101">
        <f t="shared" si="1"/>
        <v>99.724999999999994</v>
      </c>
      <c r="AC51" s="98"/>
      <c r="AD51" s="101"/>
      <c r="AE51" s="100"/>
      <c r="AF51" s="101"/>
      <c r="AG51" s="101"/>
      <c r="AH51" s="98"/>
      <c r="AI51" s="101"/>
      <c r="AJ51" s="100"/>
      <c r="AK51" s="101"/>
      <c r="AL51" s="101"/>
      <c r="AM51" s="98"/>
      <c r="AN51" s="101"/>
      <c r="AO51" s="100"/>
      <c r="AP51" s="101"/>
      <c r="AQ51" s="101"/>
      <c r="AR51" s="98"/>
      <c r="AS51" s="101"/>
      <c r="AT51" s="67"/>
      <c r="AU51" s="101"/>
      <c r="AV51" s="24"/>
      <c r="AW51" s="21"/>
      <c r="AX51" s="24"/>
      <c r="AY51" s="23"/>
      <c r="AZ51" s="24"/>
      <c r="BA51" s="24">
        <f t="shared" si="4"/>
        <v>0</v>
      </c>
      <c r="BB51" s="21"/>
      <c r="BC51" s="24"/>
      <c r="BD51" s="23"/>
      <c r="BE51" s="24"/>
      <c r="BF51" s="24">
        <f t="shared" si="5"/>
        <v>0</v>
      </c>
      <c r="BG51" s="21"/>
      <c r="BH51" s="24"/>
      <c r="BI51" s="23"/>
      <c r="BJ51" s="24"/>
      <c r="BK51" s="24">
        <f t="shared" si="6"/>
        <v>0</v>
      </c>
      <c r="BL51" s="21"/>
      <c r="BM51" s="24"/>
      <c r="BN51" s="23"/>
      <c r="BO51" s="24"/>
      <c r="BP51" s="24">
        <f t="shared" si="7"/>
        <v>0</v>
      </c>
      <c r="BQ51" s="21"/>
      <c r="BR51" s="24"/>
      <c r="BS51" s="23"/>
      <c r="BT51" s="24"/>
      <c r="BU51" s="24">
        <f t="shared" si="8"/>
        <v>0</v>
      </c>
      <c r="BV51" s="21"/>
      <c r="BW51" s="24"/>
      <c r="BX51" s="23"/>
      <c r="BY51" s="24"/>
      <c r="BZ51" s="24">
        <f t="shared" si="9"/>
        <v>0</v>
      </c>
      <c r="CA51" s="21"/>
      <c r="CB51" s="24"/>
      <c r="CC51" s="23"/>
      <c r="CD51" s="24"/>
      <c r="CE51" s="24">
        <f t="shared" si="10"/>
        <v>0</v>
      </c>
      <c r="CF51" s="21"/>
      <c r="CG51" s="24"/>
      <c r="CH51" s="23"/>
      <c r="CI51" s="24"/>
      <c r="CJ51" s="24">
        <f t="shared" si="11"/>
        <v>0</v>
      </c>
      <c r="CK51" s="21"/>
      <c r="CL51" s="24"/>
      <c r="CM51" s="23"/>
      <c r="CN51" s="24"/>
      <c r="CO51" s="24">
        <f t="shared" si="12"/>
        <v>0</v>
      </c>
      <c r="CP51" s="21"/>
      <c r="CQ51" s="24">
        <f t="shared" si="14"/>
        <v>50</v>
      </c>
      <c r="CR51" s="24">
        <f t="shared" si="15"/>
        <v>9.9725000000000001</v>
      </c>
      <c r="CS51" s="24">
        <f t="shared" si="16"/>
        <v>498.625</v>
      </c>
      <c r="CT51" s="25"/>
    </row>
    <row r="52" spans="1:98" ht="90" x14ac:dyDescent="0.2">
      <c r="A52" s="40" t="s">
        <v>30</v>
      </c>
      <c r="B52" s="96" t="s">
        <v>391</v>
      </c>
      <c r="C52" s="55" t="s">
        <v>181</v>
      </c>
      <c r="D52" s="53"/>
      <c r="E52" s="97"/>
      <c r="F52" s="100"/>
      <c r="G52" s="101"/>
      <c r="H52" s="101"/>
      <c r="I52" s="98"/>
      <c r="J52" s="97"/>
      <c r="K52" s="100"/>
      <c r="L52" s="101"/>
      <c r="M52" s="101"/>
      <c r="N52" s="98"/>
      <c r="O52" s="101"/>
      <c r="P52" s="100">
        <v>200</v>
      </c>
      <c r="Q52" s="101">
        <v>27.3825</v>
      </c>
      <c r="R52" s="101">
        <f t="shared" si="0"/>
        <v>5476.5</v>
      </c>
      <c r="S52" s="98"/>
      <c r="T52" s="101"/>
      <c r="U52" s="99"/>
      <c r="V52" s="101"/>
      <c r="W52" s="101"/>
      <c r="X52" s="98"/>
      <c r="Y52" s="101"/>
      <c r="Z52" s="100">
        <v>200</v>
      </c>
      <c r="AA52" s="101">
        <v>27.3825</v>
      </c>
      <c r="AB52" s="101">
        <f t="shared" si="1"/>
        <v>5476.5</v>
      </c>
      <c r="AC52" s="98"/>
      <c r="AD52" s="101"/>
      <c r="AE52" s="100"/>
      <c r="AF52" s="101"/>
      <c r="AG52" s="101"/>
      <c r="AH52" s="98"/>
      <c r="AI52" s="101"/>
      <c r="AJ52" s="100">
        <v>120</v>
      </c>
      <c r="AK52" s="101">
        <v>27.3825</v>
      </c>
      <c r="AL52" s="101">
        <f t="shared" si="2"/>
        <v>3285.9</v>
      </c>
      <c r="AM52" s="98"/>
      <c r="AN52" s="101"/>
      <c r="AO52" s="100"/>
      <c r="AP52" s="101"/>
      <c r="AQ52" s="101"/>
      <c r="AR52" s="98"/>
      <c r="AS52" s="101"/>
      <c r="AT52" s="102">
        <v>1300</v>
      </c>
      <c r="AU52" s="101">
        <v>27.3825</v>
      </c>
      <c r="AV52" s="24">
        <f t="shared" si="3"/>
        <v>35597.25</v>
      </c>
      <c r="AW52" s="21"/>
      <c r="AX52" s="24"/>
      <c r="AY52" s="23"/>
      <c r="AZ52" s="24"/>
      <c r="BA52" s="24">
        <f t="shared" si="4"/>
        <v>0</v>
      </c>
      <c r="BB52" s="21"/>
      <c r="BC52" s="24"/>
      <c r="BD52" s="23"/>
      <c r="BE52" s="24"/>
      <c r="BF52" s="24">
        <f t="shared" si="5"/>
        <v>0</v>
      </c>
      <c r="BG52" s="21"/>
      <c r="BH52" s="24"/>
      <c r="BI52" s="23"/>
      <c r="BJ52" s="24"/>
      <c r="BK52" s="24">
        <f t="shared" si="6"/>
        <v>0</v>
      </c>
      <c r="BL52" s="21"/>
      <c r="BM52" s="24"/>
      <c r="BN52" s="23"/>
      <c r="BO52" s="24"/>
      <c r="BP52" s="24">
        <f t="shared" si="7"/>
        <v>0</v>
      </c>
      <c r="BQ52" s="21"/>
      <c r="BR52" s="24"/>
      <c r="BS52" s="23"/>
      <c r="BT52" s="24"/>
      <c r="BU52" s="24">
        <f t="shared" si="8"/>
        <v>0</v>
      </c>
      <c r="BV52" s="21"/>
      <c r="BW52" s="24"/>
      <c r="BX52" s="23"/>
      <c r="BY52" s="24"/>
      <c r="BZ52" s="24">
        <f t="shared" si="9"/>
        <v>0</v>
      </c>
      <c r="CA52" s="21"/>
      <c r="CB52" s="24"/>
      <c r="CC52" s="23"/>
      <c r="CD52" s="24"/>
      <c r="CE52" s="24">
        <f t="shared" si="10"/>
        <v>0</v>
      </c>
      <c r="CF52" s="21"/>
      <c r="CG52" s="24"/>
      <c r="CH52" s="23"/>
      <c r="CI52" s="24"/>
      <c r="CJ52" s="24">
        <f t="shared" si="11"/>
        <v>0</v>
      </c>
      <c r="CK52" s="21"/>
      <c r="CL52" s="24"/>
      <c r="CM52" s="23"/>
      <c r="CN52" s="24"/>
      <c r="CO52" s="24">
        <f t="shared" si="12"/>
        <v>0</v>
      </c>
      <c r="CP52" s="21"/>
      <c r="CQ52" s="24">
        <f t="shared" si="14"/>
        <v>1820</v>
      </c>
      <c r="CR52" s="24">
        <f t="shared" si="15"/>
        <v>27.3825</v>
      </c>
      <c r="CS52" s="24">
        <f t="shared" si="16"/>
        <v>49836.15</v>
      </c>
      <c r="CT52" s="25"/>
    </row>
    <row r="53" spans="1:98" ht="112.5" x14ac:dyDescent="0.2">
      <c r="A53" s="40" t="s">
        <v>30</v>
      </c>
      <c r="B53" s="96" t="s">
        <v>112</v>
      </c>
      <c r="C53" s="55" t="s">
        <v>182</v>
      </c>
      <c r="D53" s="53"/>
      <c r="E53" s="97"/>
      <c r="F53" s="100"/>
      <c r="G53" s="101"/>
      <c r="H53" s="101"/>
      <c r="I53" s="98"/>
      <c r="J53" s="97"/>
      <c r="K53" s="100"/>
      <c r="L53" s="101"/>
      <c r="M53" s="101"/>
      <c r="N53" s="98"/>
      <c r="O53" s="101"/>
      <c r="P53" s="100">
        <v>150</v>
      </c>
      <c r="Q53" s="101">
        <v>7.625</v>
      </c>
      <c r="R53" s="101">
        <f t="shared" si="0"/>
        <v>1143.75</v>
      </c>
      <c r="S53" s="98"/>
      <c r="T53" s="101"/>
      <c r="U53" s="99"/>
      <c r="V53" s="101"/>
      <c r="W53" s="101"/>
      <c r="X53" s="98"/>
      <c r="Y53" s="101"/>
      <c r="Z53" s="100">
        <v>20</v>
      </c>
      <c r="AA53" s="101">
        <v>7.625</v>
      </c>
      <c r="AB53" s="101">
        <f t="shared" si="1"/>
        <v>152.5</v>
      </c>
      <c r="AC53" s="98"/>
      <c r="AD53" s="101"/>
      <c r="AE53" s="100"/>
      <c r="AF53" s="101"/>
      <c r="AG53" s="101"/>
      <c r="AH53" s="98"/>
      <c r="AI53" s="101"/>
      <c r="AJ53" s="100">
        <v>12</v>
      </c>
      <c r="AK53" s="101">
        <v>7.625</v>
      </c>
      <c r="AL53" s="101">
        <f t="shared" si="2"/>
        <v>91.5</v>
      </c>
      <c r="AM53" s="98"/>
      <c r="AN53" s="101"/>
      <c r="AO53" s="100">
        <v>20</v>
      </c>
      <c r="AP53" s="101">
        <v>7.625</v>
      </c>
      <c r="AQ53" s="101">
        <f t="shared" si="18"/>
        <v>152.5</v>
      </c>
      <c r="AR53" s="98"/>
      <c r="AS53" s="101"/>
      <c r="AT53" s="67"/>
      <c r="AU53" s="101"/>
      <c r="AV53" s="24"/>
      <c r="AW53" s="21"/>
      <c r="AX53" s="24"/>
      <c r="AY53" s="23"/>
      <c r="AZ53" s="24"/>
      <c r="BA53" s="24">
        <f t="shared" si="4"/>
        <v>0</v>
      </c>
      <c r="BB53" s="21"/>
      <c r="BC53" s="24"/>
      <c r="BD53" s="23"/>
      <c r="BE53" s="24"/>
      <c r="BF53" s="24">
        <f t="shared" si="5"/>
        <v>0</v>
      </c>
      <c r="BG53" s="21"/>
      <c r="BH53" s="24"/>
      <c r="BI53" s="23"/>
      <c r="BJ53" s="24"/>
      <c r="BK53" s="24">
        <f t="shared" si="6"/>
        <v>0</v>
      </c>
      <c r="BL53" s="21"/>
      <c r="BM53" s="24"/>
      <c r="BN53" s="23"/>
      <c r="BO53" s="24"/>
      <c r="BP53" s="24">
        <f t="shared" si="7"/>
        <v>0</v>
      </c>
      <c r="BQ53" s="21"/>
      <c r="BR53" s="24"/>
      <c r="BS53" s="23"/>
      <c r="BT53" s="24"/>
      <c r="BU53" s="24">
        <f t="shared" si="8"/>
        <v>0</v>
      </c>
      <c r="BV53" s="21"/>
      <c r="BW53" s="24"/>
      <c r="BX53" s="23"/>
      <c r="BY53" s="24"/>
      <c r="BZ53" s="24">
        <f t="shared" si="9"/>
        <v>0</v>
      </c>
      <c r="CA53" s="21"/>
      <c r="CB53" s="24"/>
      <c r="CC53" s="23"/>
      <c r="CD53" s="24"/>
      <c r="CE53" s="24">
        <f t="shared" si="10"/>
        <v>0</v>
      </c>
      <c r="CF53" s="21"/>
      <c r="CG53" s="24"/>
      <c r="CH53" s="23"/>
      <c r="CI53" s="24"/>
      <c r="CJ53" s="24">
        <f t="shared" si="11"/>
        <v>0</v>
      </c>
      <c r="CK53" s="21"/>
      <c r="CL53" s="24"/>
      <c r="CM53" s="23"/>
      <c r="CN53" s="24"/>
      <c r="CO53" s="24">
        <f t="shared" si="12"/>
        <v>0</v>
      </c>
      <c r="CP53" s="21"/>
      <c r="CQ53" s="24">
        <f t="shared" si="14"/>
        <v>202</v>
      </c>
      <c r="CR53" s="24">
        <f t="shared" si="15"/>
        <v>7.625</v>
      </c>
      <c r="CS53" s="24">
        <f t="shared" si="16"/>
        <v>1540.25</v>
      </c>
      <c r="CT53" s="25"/>
    </row>
    <row r="54" spans="1:98" ht="112.5" x14ac:dyDescent="0.2">
      <c r="A54" s="40" t="s">
        <v>30</v>
      </c>
      <c r="B54" s="96" t="s">
        <v>113</v>
      </c>
      <c r="C54" s="55" t="s">
        <v>182</v>
      </c>
      <c r="D54" s="53"/>
      <c r="E54" s="97"/>
      <c r="F54" s="100"/>
      <c r="G54" s="101"/>
      <c r="H54" s="101"/>
      <c r="I54" s="98"/>
      <c r="J54" s="97"/>
      <c r="K54" s="100">
        <v>150</v>
      </c>
      <c r="L54" s="101">
        <v>15.58</v>
      </c>
      <c r="M54" s="101">
        <f t="shared" si="17"/>
        <v>2337</v>
      </c>
      <c r="N54" s="98"/>
      <c r="O54" s="101"/>
      <c r="P54" s="100">
        <v>50</v>
      </c>
      <c r="Q54" s="101">
        <v>15.58</v>
      </c>
      <c r="R54" s="101">
        <f t="shared" si="0"/>
        <v>779</v>
      </c>
      <c r="S54" s="98"/>
      <c r="T54" s="101"/>
      <c r="U54" s="99"/>
      <c r="V54" s="101"/>
      <c r="W54" s="101"/>
      <c r="X54" s="98"/>
      <c r="Y54" s="101"/>
      <c r="Z54" s="100">
        <v>50</v>
      </c>
      <c r="AA54" s="101">
        <v>15.58</v>
      </c>
      <c r="AB54" s="101">
        <f t="shared" si="1"/>
        <v>779</v>
      </c>
      <c r="AC54" s="98"/>
      <c r="AD54" s="101"/>
      <c r="AE54" s="100"/>
      <c r="AF54" s="101"/>
      <c r="AG54" s="101"/>
      <c r="AH54" s="98"/>
      <c r="AI54" s="101"/>
      <c r="AJ54" s="100">
        <v>120</v>
      </c>
      <c r="AK54" s="101">
        <v>15.58</v>
      </c>
      <c r="AL54" s="101">
        <f t="shared" si="2"/>
        <v>1869.6</v>
      </c>
      <c r="AM54" s="98"/>
      <c r="AN54" s="101"/>
      <c r="AO54" s="100">
        <v>80</v>
      </c>
      <c r="AP54" s="101">
        <v>15.58</v>
      </c>
      <c r="AQ54" s="101">
        <f t="shared" si="18"/>
        <v>1246.4000000000001</v>
      </c>
      <c r="AR54" s="98"/>
      <c r="AS54" s="101"/>
      <c r="AT54" s="67"/>
      <c r="AU54" s="101"/>
      <c r="AV54" s="24"/>
      <c r="AW54" s="21"/>
      <c r="AX54" s="24"/>
      <c r="AY54" s="23"/>
      <c r="AZ54" s="24"/>
      <c r="BA54" s="24">
        <f t="shared" si="4"/>
        <v>0</v>
      </c>
      <c r="BB54" s="21"/>
      <c r="BC54" s="24"/>
      <c r="BD54" s="23"/>
      <c r="BE54" s="24"/>
      <c r="BF54" s="24">
        <f t="shared" si="5"/>
        <v>0</v>
      </c>
      <c r="BG54" s="21"/>
      <c r="BH54" s="24"/>
      <c r="BI54" s="23"/>
      <c r="BJ54" s="24"/>
      <c r="BK54" s="24">
        <f t="shared" si="6"/>
        <v>0</v>
      </c>
      <c r="BL54" s="21"/>
      <c r="BM54" s="24"/>
      <c r="BN54" s="23"/>
      <c r="BO54" s="24"/>
      <c r="BP54" s="24">
        <f t="shared" si="7"/>
        <v>0</v>
      </c>
      <c r="BQ54" s="21"/>
      <c r="BR54" s="24"/>
      <c r="BS54" s="23"/>
      <c r="BT54" s="24"/>
      <c r="BU54" s="24">
        <f t="shared" si="8"/>
        <v>0</v>
      </c>
      <c r="BV54" s="21"/>
      <c r="BW54" s="24"/>
      <c r="BX54" s="23"/>
      <c r="BY54" s="24"/>
      <c r="BZ54" s="24">
        <f t="shared" si="9"/>
        <v>0</v>
      </c>
      <c r="CA54" s="21"/>
      <c r="CB54" s="24"/>
      <c r="CC54" s="23"/>
      <c r="CD54" s="24"/>
      <c r="CE54" s="24">
        <f t="shared" si="10"/>
        <v>0</v>
      </c>
      <c r="CF54" s="21"/>
      <c r="CG54" s="24"/>
      <c r="CH54" s="23"/>
      <c r="CI54" s="24"/>
      <c r="CJ54" s="24">
        <f t="shared" si="11"/>
        <v>0</v>
      </c>
      <c r="CK54" s="21"/>
      <c r="CL54" s="24"/>
      <c r="CM54" s="23"/>
      <c r="CN54" s="24"/>
      <c r="CO54" s="24">
        <f t="shared" si="12"/>
        <v>0</v>
      </c>
      <c r="CP54" s="21"/>
      <c r="CQ54" s="24">
        <f t="shared" si="14"/>
        <v>450</v>
      </c>
      <c r="CR54" s="24">
        <f t="shared" si="15"/>
        <v>15.58</v>
      </c>
      <c r="CS54" s="24">
        <f t="shared" si="16"/>
        <v>7011</v>
      </c>
      <c r="CT54" s="25"/>
    </row>
    <row r="55" spans="1:98" ht="22.5" x14ac:dyDescent="0.2">
      <c r="A55" s="40" t="s">
        <v>30</v>
      </c>
      <c r="B55" s="96" t="s">
        <v>114</v>
      </c>
      <c r="C55" s="55" t="s">
        <v>182</v>
      </c>
      <c r="D55" s="53"/>
      <c r="E55" s="97"/>
      <c r="F55" s="100"/>
      <c r="G55" s="101"/>
      <c r="H55" s="101"/>
      <c r="I55" s="98"/>
      <c r="J55" s="97"/>
      <c r="K55" s="100"/>
      <c r="L55" s="101"/>
      <c r="M55" s="101"/>
      <c r="N55" s="98"/>
      <c r="O55" s="101"/>
      <c r="P55" s="100">
        <v>150</v>
      </c>
      <c r="Q55" s="101">
        <v>6.7249999999999996</v>
      </c>
      <c r="R55" s="101">
        <f t="shared" si="0"/>
        <v>1008.75</v>
      </c>
      <c r="S55" s="98"/>
      <c r="T55" s="101"/>
      <c r="U55" s="99"/>
      <c r="V55" s="101"/>
      <c r="W55" s="101"/>
      <c r="X55" s="98"/>
      <c r="Y55" s="101"/>
      <c r="Z55" s="100"/>
      <c r="AA55" s="101"/>
      <c r="AB55" s="101"/>
      <c r="AC55" s="98"/>
      <c r="AD55" s="101"/>
      <c r="AE55" s="100"/>
      <c r="AF55" s="101"/>
      <c r="AG55" s="101"/>
      <c r="AH55" s="98"/>
      <c r="AI55" s="101"/>
      <c r="AJ55" s="100"/>
      <c r="AK55" s="101"/>
      <c r="AL55" s="101"/>
      <c r="AM55" s="98"/>
      <c r="AN55" s="101"/>
      <c r="AO55" s="100">
        <v>30</v>
      </c>
      <c r="AP55" s="101">
        <v>6.7249999999999996</v>
      </c>
      <c r="AQ55" s="101">
        <f t="shared" si="18"/>
        <v>201.75</v>
      </c>
      <c r="AR55" s="98"/>
      <c r="AS55" s="101"/>
      <c r="AT55" s="67"/>
      <c r="AU55" s="101"/>
      <c r="AV55" s="24"/>
      <c r="AW55" s="21"/>
      <c r="AX55" s="24"/>
      <c r="AY55" s="23"/>
      <c r="AZ55" s="24"/>
      <c r="BA55" s="24">
        <f t="shared" si="4"/>
        <v>0</v>
      </c>
      <c r="BB55" s="21"/>
      <c r="BC55" s="24"/>
      <c r="BD55" s="23"/>
      <c r="BE55" s="24"/>
      <c r="BF55" s="24">
        <f t="shared" si="5"/>
        <v>0</v>
      </c>
      <c r="BG55" s="21"/>
      <c r="BH55" s="24"/>
      <c r="BI55" s="23"/>
      <c r="BJ55" s="24"/>
      <c r="BK55" s="24">
        <f t="shared" si="6"/>
        <v>0</v>
      </c>
      <c r="BL55" s="21"/>
      <c r="BM55" s="24"/>
      <c r="BN55" s="23"/>
      <c r="BO55" s="24"/>
      <c r="BP55" s="24">
        <f t="shared" si="7"/>
        <v>0</v>
      </c>
      <c r="BQ55" s="21"/>
      <c r="BR55" s="24"/>
      <c r="BS55" s="23"/>
      <c r="BT55" s="24"/>
      <c r="BU55" s="24">
        <f t="shared" si="8"/>
        <v>0</v>
      </c>
      <c r="BV55" s="21"/>
      <c r="BW55" s="24"/>
      <c r="BX55" s="23"/>
      <c r="BY55" s="24"/>
      <c r="BZ55" s="24">
        <f t="shared" si="9"/>
        <v>0</v>
      </c>
      <c r="CA55" s="21"/>
      <c r="CB55" s="24"/>
      <c r="CC55" s="23"/>
      <c r="CD55" s="24"/>
      <c r="CE55" s="24">
        <f t="shared" si="10"/>
        <v>0</v>
      </c>
      <c r="CF55" s="21"/>
      <c r="CG55" s="24"/>
      <c r="CH55" s="23"/>
      <c r="CI55" s="24"/>
      <c r="CJ55" s="24">
        <f t="shared" si="11"/>
        <v>0</v>
      </c>
      <c r="CK55" s="21"/>
      <c r="CL55" s="24"/>
      <c r="CM55" s="23"/>
      <c r="CN55" s="24"/>
      <c r="CO55" s="24">
        <f t="shared" si="12"/>
        <v>0</v>
      </c>
      <c r="CP55" s="21"/>
      <c r="CQ55" s="24">
        <f t="shared" si="14"/>
        <v>180</v>
      </c>
      <c r="CR55" s="24">
        <f t="shared" si="15"/>
        <v>6.7249999999999996</v>
      </c>
      <c r="CS55" s="24">
        <f t="shared" si="16"/>
        <v>1210.5</v>
      </c>
      <c r="CT55" s="25"/>
    </row>
    <row r="56" spans="1:98" ht="56.25" x14ac:dyDescent="0.2">
      <c r="A56" s="40" t="s">
        <v>30</v>
      </c>
      <c r="B56" s="96" t="s">
        <v>161</v>
      </c>
      <c r="C56" s="55" t="s">
        <v>180</v>
      </c>
      <c r="D56" s="53"/>
      <c r="E56" s="97"/>
      <c r="F56" s="100"/>
      <c r="G56" s="101"/>
      <c r="H56" s="101"/>
      <c r="I56" s="98"/>
      <c r="J56" s="97"/>
      <c r="K56" s="100"/>
      <c r="L56" s="101"/>
      <c r="M56" s="101"/>
      <c r="N56" s="98"/>
      <c r="O56" s="101"/>
      <c r="P56" s="100">
        <v>30</v>
      </c>
      <c r="Q56" s="101">
        <v>4.17</v>
      </c>
      <c r="R56" s="101">
        <f t="shared" si="0"/>
        <v>125.1</v>
      </c>
      <c r="S56" s="98"/>
      <c r="T56" s="101"/>
      <c r="U56" s="99"/>
      <c r="V56" s="101"/>
      <c r="W56" s="101"/>
      <c r="X56" s="98"/>
      <c r="Y56" s="101"/>
      <c r="Z56" s="100"/>
      <c r="AA56" s="101"/>
      <c r="AB56" s="101"/>
      <c r="AC56" s="98"/>
      <c r="AD56" s="101"/>
      <c r="AE56" s="100"/>
      <c r="AF56" s="101"/>
      <c r="AG56" s="101"/>
      <c r="AH56" s="98"/>
      <c r="AI56" s="101"/>
      <c r="AJ56" s="100"/>
      <c r="AK56" s="101"/>
      <c r="AL56" s="101"/>
      <c r="AM56" s="98"/>
      <c r="AN56" s="101"/>
      <c r="AO56" s="100"/>
      <c r="AP56" s="101"/>
      <c r="AQ56" s="101"/>
      <c r="AR56" s="98"/>
      <c r="AS56" s="101"/>
      <c r="AT56" s="67"/>
      <c r="AU56" s="101"/>
      <c r="AV56" s="24"/>
      <c r="AW56" s="21"/>
      <c r="AX56" s="24"/>
      <c r="AY56" s="23"/>
      <c r="AZ56" s="24"/>
      <c r="BA56" s="24">
        <f t="shared" si="4"/>
        <v>0</v>
      </c>
      <c r="BB56" s="21"/>
      <c r="BC56" s="24"/>
      <c r="BD56" s="23"/>
      <c r="BE56" s="24"/>
      <c r="BF56" s="24">
        <f t="shared" si="5"/>
        <v>0</v>
      </c>
      <c r="BG56" s="21"/>
      <c r="BH56" s="24"/>
      <c r="BI56" s="23"/>
      <c r="BJ56" s="24"/>
      <c r="BK56" s="24">
        <f t="shared" si="6"/>
        <v>0</v>
      </c>
      <c r="BL56" s="21"/>
      <c r="BM56" s="24"/>
      <c r="BN56" s="23"/>
      <c r="BO56" s="24"/>
      <c r="BP56" s="24">
        <f t="shared" si="7"/>
        <v>0</v>
      </c>
      <c r="BQ56" s="21"/>
      <c r="BR56" s="24"/>
      <c r="BS56" s="23"/>
      <c r="BT56" s="24"/>
      <c r="BU56" s="24">
        <f t="shared" si="8"/>
        <v>0</v>
      </c>
      <c r="BV56" s="21"/>
      <c r="BW56" s="24"/>
      <c r="BX56" s="23"/>
      <c r="BY56" s="24"/>
      <c r="BZ56" s="24">
        <f t="shared" si="9"/>
        <v>0</v>
      </c>
      <c r="CA56" s="21"/>
      <c r="CB56" s="24"/>
      <c r="CC56" s="23"/>
      <c r="CD56" s="24"/>
      <c r="CE56" s="24">
        <f t="shared" si="10"/>
        <v>0</v>
      </c>
      <c r="CF56" s="21"/>
      <c r="CG56" s="24"/>
      <c r="CH56" s="23"/>
      <c r="CI56" s="24"/>
      <c r="CJ56" s="24">
        <f t="shared" si="11"/>
        <v>0</v>
      </c>
      <c r="CK56" s="21"/>
      <c r="CL56" s="24"/>
      <c r="CM56" s="23"/>
      <c r="CN56" s="24"/>
      <c r="CO56" s="24">
        <f t="shared" si="12"/>
        <v>0</v>
      </c>
      <c r="CP56" s="21"/>
      <c r="CQ56" s="24">
        <f t="shared" si="14"/>
        <v>30</v>
      </c>
      <c r="CR56" s="24">
        <f t="shared" si="15"/>
        <v>4.17</v>
      </c>
      <c r="CS56" s="24">
        <f t="shared" si="16"/>
        <v>125.1</v>
      </c>
      <c r="CT56" s="25"/>
    </row>
    <row r="57" spans="1:98" ht="45" x14ac:dyDescent="0.2">
      <c r="A57" s="40" t="s">
        <v>30</v>
      </c>
      <c r="B57" s="96" t="s">
        <v>392</v>
      </c>
      <c r="C57" s="55" t="s">
        <v>180</v>
      </c>
      <c r="D57" s="53"/>
      <c r="E57" s="97"/>
      <c r="F57" s="100"/>
      <c r="G57" s="101"/>
      <c r="H57" s="101"/>
      <c r="I57" s="98"/>
      <c r="J57" s="97"/>
      <c r="K57" s="100"/>
      <c r="L57" s="101"/>
      <c r="M57" s="101"/>
      <c r="N57" s="98"/>
      <c r="O57" s="101"/>
      <c r="P57" s="100">
        <v>100</v>
      </c>
      <c r="Q57" s="101">
        <v>5.2549999999999999</v>
      </c>
      <c r="R57" s="101">
        <f t="shared" si="0"/>
        <v>525.5</v>
      </c>
      <c r="S57" s="98"/>
      <c r="T57" s="101"/>
      <c r="U57" s="99"/>
      <c r="V57" s="101"/>
      <c r="W57" s="101"/>
      <c r="X57" s="98"/>
      <c r="Y57" s="101"/>
      <c r="Z57" s="100"/>
      <c r="AA57" s="101"/>
      <c r="AB57" s="101"/>
      <c r="AC57" s="98"/>
      <c r="AD57" s="101"/>
      <c r="AE57" s="100"/>
      <c r="AF57" s="101"/>
      <c r="AG57" s="101"/>
      <c r="AH57" s="98"/>
      <c r="AI57" s="101"/>
      <c r="AJ57" s="100"/>
      <c r="AK57" s="101"/>
      <c r="AL57" s="101"/>
      <c r="AM57" s="98"/>
      <c r="AN57" s="101"/>
      <c r="AO57" s="100"/>
      <c r="AP57" s="101"/>
      <c r="AQ57" s="101"/>
      <c r="AR57" s="98"/>
      <c r="AS57" s="101"/>
      <c r="AT57" s="67"/>
      <c r="AU57" s="101"/>
      <c r="AV57" s="24"/>
      <c r="AW57" s="21"/>
      <c r="AX57" s="24"/>
      <c r="AY57" s="23"/>
      <c r="AZ57" s="24"/>
      <c r="BA57" s="24">
        <f t="shared" si="4"/>
        <v>0</v>
      </c>
      <c r="BB57" s="21"/>
      <c r="BC57" s="24"/>
      <c r="BD57" s="23"/>
      <c r="BE57" s="24"/>
      <c r="BF57" s="24">
        <f t="shared" si="5"/>
        <v>0</v>
      </c>
      <c r="BG57" s="21"/>
      <c r="BH57" s="24"/>
      <c r="BI57" s="23"/>
      <c r="BJ57" s="24"/>
      <c r="BK57" s="24">
        <f t="shared" si="6"/>
        <v>0</v>
      </c>
      <c r="BL57" s="21"/>
      <c r="BM57" s="24"/>
      <c r="BN57" s="23"/>
      <c r="BO57" s="24"/>
      <c r="BP57" s="24">
        <f t="shared" si="7"/>
        <v>0</v>
      </c>
      <c r="BQ57" s="21"/>
      <c r="BR57" s="24"/>
      <c r="BS57" s="23"/>
      <c r="BT57" s="24"/>
      <c r="BU57" s="24">
        <f t="shared" si="8"/>
        <v>0</v>
      </c>
      <c r="BV57" s="21"/>
      <c r="BW57" s="24"/>
      <c r="BX57" s="23"/>
      <c r="BY57" s="24"/>
      <c r="BZ57" s="24">
        <f t="shared" si="9"/>
        <v>0</v>
      </c>
      <c r="CA57" s="21"/>
      <c r="CB57" s="24"/>
      <c r="CC57" s="23"/>
      <c r="CD57" s="24"/>
      <c r="CE57" s="24">
        <f t="shared" si="10"/>
        <v>0</v>
      </c>
      <c r="CF57" s="21"/>
      <c r="CG57" s="24"/>
      <c r="CH57" s="23"/>
      <c r="CI57" s="24"/>
      <c r="CJ57" s="24">
        <f t="shared" si="11"/>
        <v>0</v>
      </c>
      <c r="CK57" s="21"/>
      <c r="CL57" s="24"/>
      <c r="CM57" s="23"/>
      <c r="CN57" s="24"/>
      <c r="CO57" s="24">
        <f t="shared" si="12"/>
        <v>0</v>
      </c>
      <c r="CP57" s="21"/>
      <c r="CQ57" s="24">
        <f t="shared" si="14"/>
        <v>100</v>
      </c>
      <c r="CR57" s="24">
        <f t="shared" si="15"/>
        <v>5.2549999999999999</v>
      </c>
      <c r="CS57" s="24">
        <f t="shared" si="16"/>
        <v>525.5</v>
      </c>
      <c r="CT57" s="25"/>
    </row>
    <row r="58" spans="1:98" ht="67.5" x14ac:dyDescent="0.2">
      <c r="A58" s="40" t="s">
        <v>30</v>
      </c>
      <c r="B58" s="96" t="s">
        <v>393</v>
      </c>
      <c r="C58" s="55" t="s">
        <v>180</v>
      </c>
      <c r="D58" s="53"/>
      <c r="E58" s="97"/>
      <c r="F58" s="100"/>
      <c r="G58" s="101"/>
      <c r="H58" s="101"/>
      <c r="I58" s="98"/>
      <c r="J58" s="97"/>
      <c r="K58" s="100"/>
      <c r="L58" s="101"/>
      <c r="M58" s="101"/>
      <c r="N58" s="98"/>
      <c r="O58" s="101"/>
      <c r="P58" s="100">
        <v>50</v>
      </c>
      <c r="Q58" s="101">
        <v>11.775</v>
      </c>
      <c r="R58" s="101">
        <f t="shared" si="0"/>
        <v>588.75</v>
      </c>
      <c r="S58" s="98"/>
      <c r="T58" s="101"/>
      <c r="U58" s="99"/>
      <c r="V58" s="101"/>
      <c r="W58" s="101"/>
      <c r="X58" s="98"/>
      <c r="Y58" s="101"/>
      <c r="Z58" s="100"/>
      <c r="AA58" s="101"/>
      <c r="AB58" s="101"/>
      <c r="AC58" s="98"/>
      <c r="AD58" s="101"/>
      <c r="AE58" s="100"/>
      <c r="AF58" s="101"/>
      <c r="AG58" s="101"/>
      <c r="AH58" s="98"/>
      <c r="AI58" s="101"/>
      <c r="AJ58" s="100"/>
      <c r="AK58" s="101"/>
      <c r="AL58" s="101"/>
      <c r="AM58" s="98"/>
      <c r="AN58" s="101"/>
      <c r="AO58" s="100"/>
      <c r="AP58" s="101"/>
      <c r="AQ58" s="101"/>
      <c r="AR58" s="98"/>
      <c r="AS58" s="101"/>
      <c r="AT58" s="67"/>
      <c r="AU58" s="101"/>
      <c r="AV58" s="24"/>
      <c r="AW58" s="21"/>
      <c r="AX58" s="24"/>
      <c r="AY58" s="23"/>
      <c r="AZ58" s="24"/>
      <c r="BA58" s="24">
        <f t="shared" si="4"/>
        <v>0</v>
      </c>
      <c r="BB58" s="21"/>
      <c r="BC58" s="24"/>
      <c r="BD58" s="23"/>
      <c r="BE58" s="24"/>
      <c r="BF58" s="24">
        <f t="shared" si="5"/>
        <v>0</v>
      </c>
      <c r="BG58" s="21"/>
      <c r="BH58" s="24"/>
      <c r="BI58" s="23"/>
      <c r="BJ58" s="24"/>
      <c r="BK58" s="24">
        <f t="shared" si="6"/>
        <v>0</v>
      </c>
      <c r="BL58" s="21"/>
      <c r="BM58" s="24"/>
      <c r="BN58" s="23"/>
      <c r="BO58" s="24"/>
      <c r="BP58" s="24">
        <f t="shared" si="7"/>
        <v>0</v>
      </c>
      <c r="BQ58" s="21"/>
      <c r="BR58" s="24"/>
      <c r="BS58" s="23"/>
      <c r="BT58" s="24"/>
      <c r="BU58" s="24">
        <f t="shared" si="8"/>
        <v>0</v>
      </c>
      <c r="BV58" s="21"/>
      <c r="BW58" s="24"/>
      <c r="BX58" s="23"/>
      <c r="BY58" s="24"/>
      <c r="BZ58" s="24">
        <f t="shared" si="9"/>
        <v>0</v>
      </c>
      <c r="CA58" s="21"/>
      <c r="CB58" s="24"/>
      <c r="CC58" s="23"/>
      <c r="CD58" s="24"/>
      <c r="CE58" s="24">
        <f t="shared" si="10"/>
        <v>0</v>
      </c>
      <c r="CF58" s="21"/>
      <c r="CG58" s="24"/>
      <c r="CH58" s="23"/>
      <c r="CI58" s="24"/>
      <c r="CJ58" s="24">
        <f t="shared" si="11"/>
        <v>0</v>
      </c>
      <c r="CK58" s="21"/>
      <c r="CL58" s="24"/>
      <c r="CM58" s="23"/>
      <c r="CN58" s="24"/>
      <c r="CO58" s="24">
        <f t="shared" si="12"/>
        <v>0</v>
      </c>
      <c r="CP58" s="21"/>
      <c r="CQ58" s="24">
        <f t="shared" si="14"/>
        <v>50</v>
      </c>
      <c r="CR58" s="24">
        <f t="shared" si="15"/>
        <v>11.775</v>
      </c>
      <c r="CS58" s="24">
        <f t="shared" si="16"/>
        <v>588.75</v>
      </c>
      <c r="CT58" s="25"/>
    </row>
    <row r="59" spans="1:98" ht="33.75" x14ac:dyDescent="0.2">
      <c r="A59" s="40" t="s">
        <v>30</v>
      </c>
      <c r="B59" s="96" t="s">
        <v>115</v>
      </c>
      <c r="C59" s="55" t="s">
        <v>182</v>
      </c>
      <c r="D59" s="53"/>
      <c r="E59" s="97"/>
      <c r="F59" s="100"/>
      <c r="G59" s="101"/>
      <c r="H59" s="101"/>
      <c r="I59" s="98"/>
      <c r="J59" s="97"/>
      <c r="K59" s="100"/>
      <c r="L59" s="101"/>
      <c r="M59" s="101"/>
      <c r="N59" s="98"/>
      <c r="O59" s="101"/>
      <c r="P59" s="100">
        <v>750</v>
      </c>
      <c r="Q59" s="101">
        <v>9.98</v>
      </c>
      <c r="R59" s="101">
        <f t="shared" si="0"/>
        <v>7485</v>
      </c>
      <c r="S59" s="98"/>
      <c r="T59" s="101"/>
      <c r="U59" s="99"/>
      <c r="V59" s="101"/>
      <c r="W59" s="101"/>
      <c r="X59" s="98"/>
      <c r="Y59" s="101"/>
      <c r="Z59" s="100">
        <v>50</v>
      </c>
      <c r="AA59" s="101">
        <v>9.98</v>
      </c>
      <c r="AB59" s="101">
        <f t="shared" si="1"/>
        <v>499</v>
      </c>
      <c r="AC59" s="98"/>
      <c r="AD59" s="101"/>
      <c r="AE59" s="100"/>
      <c r="AF59" s="101"/>
      <c r="AG59" s="101"/>
      <c r="AH59" s="98"/>
      <c r="AI59" s="101"/>
      <c r="AJ59" s="100">
        <v>12</v>
      </c>
      <c r="AK59" s="101">
        <v>9.98</v>
      </c>
      <c r="AL59" s="101">
        <f t="shared" si="2"/>
        <v>119.76</v>
      </c>
      <c r="AM59" s="98"/>
      <c r="AN59" s="101"/>
      <c r="AO59" s="100">
        <v>40</v>
      </c>
      <c r="AP59" s="101">
        <v>9.98</v>
      </c>
      <c r="AQ59" s="101">
        <f t="shared" si="18"/>
        <v>399.20000000000005</v>
      </c>
      <c r="AR59" s="98"/>
      <c r="AS59" s="101"/>
      <c r="AT59" s="100">
        <v>600</v>
      </c>
      <c r="AU59" s="101">
        <v>9.98</v>
      </c>
      <c r="AV59" s="24">
        <f t="shared" si="3"/>
        <v>5988</v>
      </c>
      <c r="AW59" s="21"/>
      <c r="AX59" s="24"/>
      <c r="AY59" s="23"/>
      <c r="AZ59" s="24"/>
      <c r="BA59" s="24">
        <f t="shared" si="4"/>
        <v>0</v>
      </c>
      <c r="BB59" s="21"/>
      <c r="BC59" s="24"/>
      <c r="BD59" s="23"/>
      <c r="BE59" s="24"/>
      <c r="BF59" s="24">
        <f t="shared" si="5"/>
        <v>0</v>
      </c>
      <c r="BG59" s="21"/>
      <c r="BH59" s="24"/>
      <c r="BI59" s="23"/>
      <c r="BJ59" s="24"/>
      <c r="BK59" s="24">
        <f t="shared" si="6"/>
        <v>0</v>
      </c>
      <c r="BL59" s="21"/>
      <c r="BM59" s="24"/>
      <c r="BN59" s="23"/>
      <c r="BO59" s="24"/>
      <c r="BP59" s="24">
        <f t="shared" si="7"/>
        <v>0</v>
      </c>
      <c r="BQ59" s="21"/>
      <c r="BR59" s="24"/>
      <c r="BS59" s="23"/>
      <c r="BT59" s="24"/>
      <c r="BU59" s="24">
        <f t="shared" si="8"/>
        <v>0</v>
      </c>
      <c r="BV59" s="21"/>
      <c r="BW59" s="24"/>
      <c r="BX59" s="23"/>
      <c r="BY59" s="24"/>
      <c r="BZ59" s="24">
        <f t="shared" si="9"/>
        <v>0</v>
      </c>
      <c r="CA59" s="21"/>
      <c r="CB59" s="24"/>
      <c r="CC59" s="23"/>
      <c r="CD59" s="24"/>
      <c r="CE59" s="24">
        <f t="shared" si="10"/>
        <v>0</v>
      </c>
      <c r="CF59" s="21"/>
      <c r="CG59" s="24"/>
      <c r="CH59" s="23"/>
      <c r="CI59" s="24"/>
      <c r="CJ59" s="24">
        <f t="shared" si="11"/>
        <v>0</v>
      </c>
      <c r="CK59" s="21"/>
      <c r="CL59" s="24"/>
      <c r="CM59" s="23"/>
      <c r="CN59" s="24"/>
      <c r="CO59" s="24">
        <f t="shared" si="12"/>
        <v>0</v>
      </c>
      <c r="CP59" s="21"/>
      <c r="CQ59" s="24">
        <f t="shared" si="14"/>
        <v>1452</v>
      </c>
      <c r="CR59" s="24">
        <f t="shared" si="15"/>
        <v>9.9799999999999986</v>
      </c>
      <c r="CS59" s="24">
        <f t="shared" si="16"/>
        <v>14490.96</v>
      </c>
      <c r="CT59" s="25"/>
    </row>
    <row r="60" spans="1:98" ht="45" x14ac:dyDescent="0.2">
      <c r="A60" s="40" t="s">
        <v>30</v>
      </c>
      <c r="B60" s="96" t="s">
        <v>394</v>
      </c>
      <c r="C60" s="55" t="s">
        <v>180</v>
      </c>
      <c r="D60" s="53"/>
      <c r="E60" s="97"/>
      <c r="F60" s="100"/>
      <c r="G60" s="101"/>
      <c r="H60" s="101"/>
      <c r="I60" s="98"/>
      <c r="J60" s="97"/>
      <c r="K60" s="100"/>
      <c r="L60" s="101"/>
      <c r="M60" s="101"/>
      <c r="N60" s="98"/>
      <c r="O60" s="101"/>
      <c r="P60" s="100">
        <v>150</v>
      </c>
      <c r="Q60" s="101">
        <v>5.5024999999999995</v>
      </c>
      <c r="R60" s="101">
        <f t="shared" si="0"/>
        <v>825.37499999999989</v>
      </c>
      <c r="S60" s="98"/>
      <c r="T60" s="101"/>
      <c r="U60" s="99"/>
      <c r="V60" s="101"/>
      <c r="W60" s="101"/>
      <c r="X60" s="98"/>
      <c r="Y60" s="101"/>
      <c r="Z60" s="100"/>
      <c r="AA60" s="101"/>
      <c r="AB60" s="101"/>
      <c r="AC60" s="98"/>
      <c r="AD60" s="101"/>
      <c r="AE60" s="100"/>
      <c r="AF60" s="101"/>
      <c r="AG60" s="101"/>
      <c r="AH60" s="98"/>
      <c r="AI60" s="101"/>
      <c r="AJ60" s="100"/>
      <c r="AK60" s="101"/>
      <c r="AL60" s="101"/>
      <c r="AM60" s="98"/>
      <c r="AN60" s="101"/>
      <c r="AO60" s="100"/>
      <c r="AP60" s="101"/>
      <c r="AQ60" s="101"/>
      <c r="AR60" s="98"/>
      <c r="AS60" s="101"/>
      <c r="AT60" s="67"/>
      <c r="AU60" s="101"/>
      <c r="AV60" s="24"/>
      <c r="AW60" s="21"/>
      <c r="AX60" s="24"/>
      <c r="AY60" s="23"/>
      <c r="AZ60" s="24"/>
      <c r="BA60" s="24">
        <f t="shared" si="4"/>
        <v>0</v>
      </c>
      <c r="BB60" s="21"/>
      <c r="BC60" s="24"/>
      <c r="BD60" s="23"/>
      <c r="BE60" s="24"/>
      <c r="BF60" s="24">
        <f t="shared" si="5"/>
        <v>0</v>
      </c>
      <c r="BG60" s="21"/>
      <c r="BH60" s="24"/>
      <c r="BI60" s="23"/>
      <c r="BJ60" s="24"/>
      <c r="BK60" s="24">
        <f t="shared" si="6"/>
        <v>0</v>
      </c>
      <c r="BL60" s="21"/>
      <c r="BM60" s="24"/>
      <c r="BN60" s="23"/>
      <c r="BO60" s="24"/>
      <c r="BP60" s="24">
        <f t="shared" si="7"/>
        <v>0</v>
      </c>
      <c r="BQ60" s="21"/>
      <c r="BR60" s="24"/>
      <c r="BS60" s="23"/>
      <c r="BT60" s="24"/>
      <c r="BU60" s="24">
        <f t="shared" si="8"/>
        <v>0</v>
      </c>
      <c r="BV60" s="21"/>
      <c r="BW60" s="24"/>
      <c r="BX60" s="23"/>
      <c r="BY60" s="24"/>
      <c r="BZ60" s="24">
        <f t="shared" si="9"/>
        <v>0</v>
      </c>
      <c r="CA60" s="21"/>
      <c r="CB60" s="24"/>
      <c r="CC60" s="23"/>
      <c r="CD60" s="24"/>
      <c r="CE60" s="24">
        <f t="shared" si="10"/>
        <v>0</v>
      </c>
      <c r="CF60" s="21"/>
      <c r="CG60" s="24"/>
      <c r="CH60" s="23"/>
      <c r="CI60" s="24"/>
      <c r="CJ60" s="24">
        <f t="shared" si="11"/>
        <v>0</v>
      </c>
      <c r="CK60" s="21"/>
      <c r="CL60" s="24"/>
      <c r="CM60" s="23"/>
      <c r="CN60" s="24"/>
      <c r="CO60" s="24">
        <f t="shared" si="12"/>
        <v>0</v>
      </c>
      <c r="CP60" s="21"/>
      <c r="CQ60" s="24">
        <f t="shared" si="14"/>
        <v>150</v>
      </c>
      <c r="CR60" s="24">
        <f t="shared" si="15"/>
        <v>5.5024999999999995</v>
      </c>
      <c r="CS60" s="24">
        <f t="shared" si="16"/>
        <v>825.37499999999989</v>
      </c>
      <c r="CT60" s="25"/>
    </row>
    <row r="61" spans="1:98" ht="22.5" x14ac:dyDescent="0.2">
      <c r="A61" s="41" t="s">
        <v>30</v>
      </c>
      <c r="B61" s="96" t="s">
        <v>395</v>
      </c>
      <c r="C61" s="55" t="s">
        <v>180</v>
      </c>
      <c r="D61" s="53"/>
      <c r="E61" s="97"/>
      <c r="F61" s="100"/>
      <c r="G61" s="101"/>
      <c r="H61" s="101"/>
      <c r="I61" s="98"/>
      <c r="J61" s="97"/>
      <c r="K61" s="100">
        <v>100</v>
      </c>
      <c r="L61" s="101">
        <v>89.075000000000003</v>
      </c>
      <c r="M61" s="101">
        <f t="shared" si="17"/>
        <v>8907.5</v>
      </c>
      <c r="N61" s="98"/>
      <c r="O61" s="101"/>
      <c r="P61" s="100">
        <v>100</v>
      </c>
      <c r="Q61" s="101">
        <v>89.075000000000003</v>
      </c>
      <c r="R61" s="101">
        <f t="shared" si="0"/>
        <v>8907.5</v>
      </c>
      <c r="S61" s="98"/>
      <c r="T61" s="101"/>
      <c r="U61" s="99"/>
      <c r="V61" s="101"/>
      <c r="W61" s="101"/>
      <c r="X61" s="98"/>
      <c r="Y61" s="101"/>
      <c r="Z61" s="100">
        <v>150</v>
      </c>
      <c r="AA61" s="101">
        <v>89.075000000000003</v>
      </c>
      <c r="AB61" s="101">
        <f t="shared" si="1"/>
        <v>13361.25</v>
      </c>
      <c r="AC61" s="98"/>
      <c r="AD61" s="101"/>
      <c r="AE61" s="100"/>
      <c r="AF61" s="101"/>
      <c r="AG61" s="101"/>
      <c r="AH61" s="98"/>
      <c r="AI61" s="101"/>
      <c r="AJ61" s="100">
        <v>240</v>
      </c>
      <c r="AK61" s="101">
        <v>89.075000000000003</v>
      </c>
      <c r="AL61" s="101">
        <f t="shared" si="2"/>
        <v>21378</v>
      </c>
      <c r="AM61" s="98"/>
      <c r="AN61" s="101"/>
      <c r="AO61" s="100">
        <v>150</v>
      </c>
      <c r="AP61" s="101">
        <v>89.075000000000003</v>
      </c>
      <c r="AQ61" s="101">
        <f t="shared" si="18"/>
        <v>13361.25</v>
      </c>
      <c r="AR61" s="98"/>
      <c r="AS61" s="101"/>
      <c r="AT61" s="67"/>
      <c r="AU61" s="101"/>
      <c r="AV61" s="24"/>
      <c r="AW61" s="21"/>
      <c r="AX61" s="24"/>
      <c r="AY61" s="23"/>
      <c r="AZ61" s="24"/>
      <c r="BA61" s="24">
        <f t="shared" si="4"/>
        <v>0</v>
      </c>
      <c r="BB61" s="21"/>
      <c r="BC61" s="24"/>
      <c r="BD61" s="23"/>
      <c r="BE61" s="24"/>
      <c r="BF61" s="24">
        <f t="shared" si="5"/>
        <v>0</v>
      </c>
      <c r="BG61" s="21"/>
      <c r="BH61" s="24"/>
      <c r="BI61" s="23"/>
      <c r="BJ61" s="24"/>
      <c r="BK61" s="24">
        <f t="shared" si="6"/>
        <v>0</v>
      </c>
      <c r="BL61" s="21"/>
      <c r="BM61" s="24"/>
      <c r="BN61" s="23"/>
      <c r="BO61" s="24"/>
      <c r="BP61" s="24">
        <f t="shared" si="7"/>
        <v>0</v>
      </c>
      <c r="BQ61" s="21"/>
      <c r="BR61" s="24"/>
      <c r="BS61" s="23"/>
      <c r="BT61" s="24"/>
      <c r="BU61" s="24">
        <f t="shared" si="8"/>
        <v>0</v>
      </c>
      <c r="BV61" s="21"/>
      <c r="BW61" s="24"/>
      <c r="BX61" s="23"/>
      <c r="BY61" s="24"/>
      <c r="BZ61" s="24">
        <f t="shared" si="9"/>
        <v>0</v>
      </c>
      <c r="CA61" s="21"/>
      <c r="CB61" s="24"/>
      <c r="CC61" s="23"/>
      <c r="CD61" s="24"/>
      <c r="CE61" s="24">
        <f t="shared" si="10"/>
        <v>0</v>
      </c>
      <c r="CF61" s="21"/>
      <c r="CG61" s="24"/>
      <c r="CH61" s="23"/>
      <c r="CI61" s="24"/>
      <c r="CJ61" s="24">
        <f t="shared" si="11"/>
        <v>0</v>
      </c>
      <c r="CK61" s="21"/>
      <c r="CL61" s="24"/>
      <c r="CM61" s="23"/>
      <c r="CN61" s="24"/>
      <c r="CO61" s="24">
        <f t="shared" si="12"/>
        <v>0</v>
      </c>
      <c r="CP61" s="21"/>
      <c r="CQ61" s="24">
        <f t="shared" si="14"/>
        <v>740</v>
      </c>
      <c r="CR61" s="24">
        <f t="shared" si="15"/>
        <v>89.075000000000003</v>
      </c>
      <c r="CS61" s="24">
        <f t="shared" si="16"/>
        <v>65915.5</v>
      </c>
      <c r="CT61" s="25"/>
    </row>
    <row r="62" spans="1:98" ht="112.5" x14ac:dyDescent="0.2">
      <c r="A62" s="41" t="s">
        <v>30</v>
      </c>
      <c r="B62" s="96" t="s">
        <v>162</v>
      </c>
      <c r="C62" s="55" t="s">
        <v>180</v>
      </c>
      <c r="D62" s="53"/>
      <c r="E62" s="97"/>
      <c r="F62" s="100"/>
      <c r="G62" s="101"/>
      <c r="H62" s="101"/>
      <c r="I62" s="98"/>
      <c r="J62" s="97"/>
      <c r="K62" s="100"/>
      <c r="L62" s="101"/>
      <c r="M62" s="101"/>
      <c r="N62" s="98"/>
      <c r="O62" s="101"/>
      <c r="P62" s="100">
        <v>70</v>
      </c>
      <c r="Q62" s="101">
        <v>8.2949999999999999</v>
      </c>
      <c r="R62" s="101">
        <f t="shared" si="0"/>
        <v>580.65</v>
      </c>
      <c r="S62" s="98"/>
      <c r="T62" s="101"/>
      <c r="U62" s="99"/>
      <c r="V62" s="101"/>
      <c r="W62" s="101"/>
      <c r="X62" s="98"/>
      <c r="Y62" s="101"/>
      <c r="Z62" s="100">
        <v>50</v>
      </c>
      <c r="AA62" s="101">
        <v>8.2949999999999999</v>
      </c>
      <c r="AB62" s="101">
        <f t="shared" si="1"/>
        <v>414.75</v>
      </c>
      <c r="AC62" s="98"/>
      <c r="AD62" s="101"/>
      <c r="AE62" s="100"/>
      <c r="AF62" s="101"/>
      <c r="AG62" s="101"/>
      <c r="AH62" s="98"/>
      <c r="AI62" s="101"/>
      <c r="AJ62" s="100">
        <v>48</v>
      </c>
      <c r="AK62" s="101">
        <v>8.2949999999999999</v>
      </c>
      <c r="AL62" s="101">
        <f t="shared" si="2"/>
        <v>398.15999999999997</v>
      </c>
      <c r="AM62" s="98"/>
      <c r="AN62" s="101"/>
      <c r="AO62" s="100">
        <v>20</v>
      </c>
      <c r="AP62" s="101">
        <v>8.2949999999999999</v>
      </c>
      <c r="AQ62" s="101">
        <f t="shared" si="18"/>
        <v>165.9</v>
      </c>
      <c r="AR62" s="98"/>
      <c r="AS62" s="101"/>
      <c r="AT62" s="67"/>
      <c r="AU62" s="101"/>
      <c r="AV62" s="24"/>
      <c r="AW62" s="21"/>
      <c r="AX62" s="24"/>
      <c r="AY62" s="23"/>
      <c r="AZ62" s="24"/>
      <c r="BA62" s="24">
        <f t="shared" si="4"/>
        <v>0</v>
      </c>
      <c r="BB62" s="21"/>
      <c r="BC62" s="24"/>
      <c r="BD62" s="23"/>
      <c r="BE62" s="24"/>
      <c r="BF62" s="24">
        <f t="shared" si="5"/>
        <v>0</v>
      </c>
      <c r="BG62" s="21"/>
      <c r="BH62" s="24"/>
      <c r="BI62" s="23"/>
      <c r="BJ62" s="24"/>
      <c r="BK62" s="24">
        <f t="shared" si="6"/>
        <v>0</v>
      </c>
      <c r="BL62" s="21"/>
      <c r="BM62" s="24"/>
      <c r="BN62" s="23"/>
      <c r="BO62" s="24"/>
      <c r="BP62" s="24">
        <f t="shared" si="7"/>
        <v>0</v>
      </c>
      <c r="BQ62" s="21"/>
      <c r="BR62" s="24"/>
      <c r="BS62" s="23"/>
      <c r="BT62" s="24"/>
      <c r="BU62" s="24">
        <f t="shared" si="8"/>
        <v>0</v>
      </c>
      <c r="BV62" s="21"/>
      <c r="BW62" s="24"/>
      <c r="BX62" s="23"/>
      <c r="BY62" s="24"/>
      <c r="BZ62" s="24">
        <f t="shared" si="9"/>
        <v>0</v>
      </c>
      <c r="CA62" s="21"/>
      <c r="CB62" s="24"/>
      <c r="CC62" s="23"/>
      <c r="CD62" s="24"/>
      <c r="CE62" s="24">
        <f t="shared" si="10"/>
        <v>0</v>
      </c>
      <c r="CF62" s="21"/>
      <c r="CG62" s="24"/>
      <c r="CH62" s="23"/>
      <c r="CI62" s="24"/>
      <c r="CJ62" s="24">
        <f t="shared" si="11"/>
        <v>0</v>
      </c>
      <c r="CK62" s="21"/>
      <c r="CL62" s="24"/>
      <c r="CM62" s="23"/>
      <c r="CN62" s="24"/>
      <c r="CO62" s="24">
        <f t="shared" si="12"/>
        <v>0</v>
      </c>
      <c r="CP62" s="21"/>
      <c r="CQ62" s="24">
        <f t="shared" si="14"/>
        <v>188</v>
      </c>
      <c r="CR62" s="24">
        <f t="shared" si="15"/>
        <v>8.2949999999999999</v>
      </c>
      <c r="CS62" s="24">
        <f t="shared" si="16"/>
        <v>1559.46</v>
      </c>
      <c r="CT62" s="25"/>
    </row>
    <row r="63" spans="1:98" ht="56.25" x14ac:dyDescent="0.2">
      <c r="A63" s="40" t="s">
        <v>30</v>
      </c>
      <c r="B63" s="96" t="s">
        <v>116</v>
      </c>
      <c r="C63" s="55" t="s">
        <v>180</v>
      </c>
      <c r="D63" s="53"/>
      <c r="E63" s="97"/>
      <c r="F63" s="100"/>
      <c r="G63" s="101"/>
      <c r="H63" s="101"/>
      <c r="I63" s="98"/>
      <c r="J63" s="97"/>
      <c r="K63" s="100"/>
      <c r="L63" s="101"/>
      <c r="M63" s="101"/>
      <c r="N63" s="98"/>
      <c r="O63" s="101"/>
      <c r="P63" s="100">
        <v>200</v>
      </c>
      <c r="Q63" s="101">
        <v>25.114999999999998</v>
      </c>
      <c r="R63" s="101">
        <f t="shared" si="0"/>
        <v>5023</v>
      </c>
      <c r="S63" s="98"/>
      <c r="T63" s="101"/>
      <c r="U63" s="99"/>
      <c r="V63" s="101"/>
      <c r="W63" s="101"/>
      <c r="X63" s="98"/>
      <c r="Y63" s="101"/>
      <c r="Z63" s="100">
        <v>500</v>
      </c>
      <c r="AA63" s="101">
        <v>25.114999999999998</v>
      </c>
      <c r="AB63" s="101">
        <f t="shared" si="1"/>
        <v>12557.5</v>
      </c>
      <c r="AC63" s="98"/>
      <c r="AD63" s="101"/>
      <c r="AE63" s="100"/>
      <c r="AF63" s="101"/>
      <c r="AG63" s="101"/>
      <c r="AH63" s="98"/>
      <c r="AI63" s="101"/>
      <c r="AJ63" s="100">
        <v>300</v>
      </c>
      <c r="AK63" s="101">
        <v>25.114999999999998</v>
      </c>
      <c r="AL63" s="101">
        <f t="shared" si="2"/>
        <v>7534.4999999999991</v>
      </c>
      <c r="AM63" s="98"/>
      <c r="AN63" s="101"/>
      <c r="AO63" s="100"/>
      <c r="AP63" s="101">
        <v>25.114999999999998</v>
      </c>
      <c r="AQ63" s="101">
        <f t="shared" si="18"/>
        <v>0</v>
      </c>
      <c r="AR63" s="98"/>
      <c r="AS63" s="101"/>
      <c r="AT63" s="102">
        <v>1300</v>
      </c>
      <c r="AU63" s="101">
        <v>25.114999999999998</v>
      </c>
      <c r="AV63" s="24">
        <f t="shared" si="3"/>
        <v>32649.499999999996</v>
      </c>
      <c r="AW63" s="21"/>
      <c r="AX63" s="24"/>
      <c r="AY63" s="23"/>
      <c r="AZ63" s="24"/>
      <c r="BA63" s="24">
        <f t="shared" si="4"/>
        <v>0</v>
      </c>
      <c r="BB63" s="21"/>
      <c r="BC63" s="24"/>
      <c r="BD63" s="23"/>
      <c r="BE63" s="24"/>
      <c r="BF63" s="24">
        <f t="shared" si="5"/>
        <v>0</v>
      </c>
      <c r="BG63" s="21"/>
      <c r="BH63" s="24"/>
      <c r="BI63" s="23"/>
      <c r="BJ63" s="24"/>
      <c r="BK63" s="24">
        <f t="shared" si="6"/>
        <v>0</v>
      </c>
      <c r="BL63" s="21"/>
      <c r="BM63" s="24"/>
      <c r="BN63" s="23"/>
      <c r="BO63" s="24"/>
      <c r="BP63" s="24">
        <f t="shared" si="7"/>
        <v>0</v>
      </c>
      <c r="BQ63" s="21"/>
      <c r="BR63" s="24"/>
      <c r="BS63" s="23"/>
      <c r="BT63" s="24"/>
      <c r="BU63" s="24">
        <f t="shared" si="8"/>
        <v>0</v>
      </c>
      <c r="BV63" s="21"/>
      <c r="BW63" s="24"/>
      <c r="BX63" s="23"/>
      <c r="BY63" s="24"/>
      <c r="BZ63" s="24">
        <f t="shared" si="9"/>
        <v>0</v>
      </c>
      <c r="CA63" s="21"/>
      <c r="CB63" s="24"/>
      <c r="CC63" s="23"/>
      <c r="CD63" s="24"/>
      <c r="CE63" s="24">
        <f t="shared" si="10"/>
        <v>0</v>
      </c>
      <c r="CF63" s="21"/>
      <c r="CG63" s="24"/>
      <c r="CH63" s="23"/>
      <c r="CI63" s="24"/>
      <c r="CJ63" s="24">
        <f t="shared" si="11"/>
        <v>0</v>
      </c>
      <c r="CK63" s="21"/>
      <c r="CL63" s="24"/>
      <c r="CM63" s="23"/>
      <c r="CN63" s="24"/>
      <c r="CO63" s="24">
        <f t="shared" si="12"/>
        <v>0</v>
      </c>
      <c r="CP63" s="21"/>
      <c r="CQ63" s="24">
        <f t="shared" si="14"/>
        <v>2300</v>
      </c>
      <c r="CR63" s="24">
        <f t="shared" si="15"/>
        <v>25.114999999999998</v>
      </c>
      <c r="CS63" s="24">
        <f t="shared" si="16"/>
        <v>57764.499999999993</v>
      </c>
      <c r="CT63" s="25"/>
    </row>
    <row r="64" spans="1:98" ht="22.5" x14ac:dyDescent="0.2">
      <c r="A64" s="40" t="s">
        <v>30</v>
      </c>
      <c r="B64" s="96" t="s">
        <v>163</v>
      </c>
      <c r="C64" s="55" t="s">
        <v>181</v>
      </c>
      <c r="D64" s="53"/>
      <c r="E64" s="97"/>
      <c r="F64" s="100"/>
      <c r="G64" s="101"/>
      <c r="H64" s="101"/>
      <c r="I64" s="98"/>
      <c r="J64" s="97"/>
      <c r="K64" s="100"/>
      <c r="L64" s="101"/>
      <c r="M64" s="101"/>
      <c r="N64" s="98"/>
      <c r="O64" s="101"/>
      <c r="P64" s="100">
        <v>50</v>
      </c>
      <c r="Q64" s="101">
        <v>3.7075</v>
      </c>
      <c r="R64" s="101">
        <f t="shared" si="0"/>
        <v>185.375</v>
      </c>
      <c r="S64" s="98"/>
      <c r="T64" s="101"/>
      <c r="U64" s="99"/>
      <c r="V64" s="101"/>
      <c r="W64" s="101"/>
      <c r="X64" s="98"/>
      <c r="Y64" s="101"/>
      <c r="Z64" s="100">
        <v>50</v>
      </c>
      <c r="AA64" s="101">
        <v>3.7075</v>
      </c>
      <c r="AB64" s="101">
        <f t="shared" si="1"/>
        <v>185.375</v>
      </c>
      <c r="AC64" s="98"/>
      <c r="AD64" s="101"/>
      <c r="AE64" s="100"/>
      <c r="AF64" s="101"/>
      <c r="AG64" s="101"/>
      <c r="AH64" s="98"/>
      <c r="AI64" s="101"/>
      <c r="AJ64" s="100">
        <v>12</v>
      </c>
      <c r="AK64" s="101">
        <v>3.7075</v>
      </c>
      <c r="AL64" s="101">
        <f t="shared" si="2"/>
        <v>44.49</v>
      </c>
      <c r="AM64" s="98"/>
      <c r="AN64" s="101"/>
      <c r="AO64" s="100"/>
      <c r="AP64" s="101"/>
      <c r="AQ64" s="101"/>
      <c r="AR64" s="98"/>
      <c r="AS64" s="101"/>
      <c r="AT64" s="100">
        <v>200</v>
      </c>
      <c r="AU64" s="101">
        <v>3.7075</v>
      </c>
      <c r="AV64" s="24">
        <f t="shared" si="3"/>
        <v>741.5</v>
      </c>
      <c r="AW64" s="21"/>
      <c r="AX64" s="24"/>
      <c r="AY64" s="23"/>
      <c r="AZ64" s="24"/>
      <c r="BA64" s="24">
        <f t="shared" si="4"/>
        <v>0</v>
      </c>
      <c r="BB64" s="21"/>
      <c r="BC64" s="24"/>
      <c r="BD64" s="23"/>
      <c r="BE64" s="24"/>
      <c r="BF64" s="24">
        <f t="shared" si="5"/>
        <v>0</v>
      </c>
      <c r="BG64" s="21"/>
      <c r="BH64" s="24"/>
      <c r="BI64" s="23"/>
      <c r="BJ64" s="24"/>
      <c r="BK64" s="24">
        <f t="shared" si="6"/>
        <v>0</v>
      </c>
      <c r="BL64" s="21"/>
      <c r="BM64" s="24"/>
      <c r="BN64" s="23"/>
      <c r="BO64" s="24"/>
      <c r="BP64" s="24">
        <f t="shared" si="7"/>
        <v>0</v>
      </c>
      <c r="BQ64" s="21"/>
      <c r="BR64" s="24"/>
      <c r="BS64" s="23"/>
      <c r="BT64" s="24"/>
      <c r="BU64" s="24">
        <f t="shared" si="8"/>
        <v>0</v>
      </c>
      <c r="BV64" s="21"/>
      <c r="BW64" s="24"/>
      <c r="BX64" s="23"/>
      <c r="BY64" s="24"/>
      <c r="BZ64" s="24">
        <f t="shared" si="9"/>
        <v>0</v>
      </c>
      <c r="CA64" s="21"/>
      <c r="CB64" s="24"/>
      <c r="CC64" s="23"/>
      <c r="CD64" s="24"/>
      <c r="CE64" s="24">
        <f t="shared" si="10"/>
        <v>0</v>
      </c>
      <c r="CF64" s="21"/>
      <c r="CG64" s="24"/>
      <c r="CH64" s="23"/>
      <c r="CI64" s="24"/>
      <c r="CJ64" s="24">
        <f t="shared" si="11"/>
        <v>0</v>
      </c>
      <c r="CK64" s="21"/>
      <c r="CL64" s="24"/>
      <c r="CM64" s="23"/>
      <c r="CN64" s="24"/>
      <c r="CO64" s="24">
        <f t="shared" si="12"/>
        <v>0</v>
      </c>
      <c r="CP64" s="21"/>
      <c r="CQ64" s="24">
        <f t="shared" si="14"/>
        <v>312</v>
      </c>
      <c r="CR64" s="24">
        <f t="shared" si="15"/>
        <v>3.7075</v>
      </c>
      <c r="CS64" s="24">
        <f t="shared" si="16"/>
        <v>1156.74</v>
      </c>
      <c r="CT64" s="25"/>
    </row>
    <row r="65" spans="1:98" ht="45" x14ac:dyDescent="0.2">
      <c r="A65" s="40" t="s">
        <v>30</v>
      </c>
      <c r="B65" s="96" t="s">
        <v>117</v>
      </c>
      <c r="C65" s="55" t="s">
        <v>181</v>
      </c>
      <c r="D65" s="53"/>
      <c r="E65" s="97"/>
      <c r="F65" s="100"/>
      <c r="G65" s="101"/>
      <c r="H65" s="101"/>
      <c r="I65" s="98"/>
      <c r="J65" s="97"/>
      <c r="K65" s="100"/>
      <c r="L65" s="101"/>
      <c r="M65" s="101"/>
      <c r="N65" s="98"/>
      <c r="O65" s="101"/>
      <c r="P65" s="100">
        <v>150</v>
      </c>
      <c r="Q65" s="101">
        <v>26.465</v>
      </c>
      <c r="R65" s="101">
        <f t="shared" si="0"/>
        <v>3969.75</v>
      </c>
      <c r="S65" s="98"/>
      <c r="T65" s="101"/>
      <c r="U65" s="99"/>
      <c r="V65" s="101"/>
      <c r="W65" s="101"/>
      <c r="X65" s="98"/>
      <c r="Y65" s="101"/>
      <c r="Z65" s="100"/>
      <c r="AA65" s="101"/>
      <c r="AB65" s="101"/>
      <c r="AC65" s="98"/>
      <c r="AD65" s="101"/>
      <c r="AE65" s="100"/>
      <c r="AF65" s="101"/>
      <c r="AG65" s="101"/>
      <c r="AH65" s="98"/>
      <c r="AI65" s="101"/>
      <c r="AJ65" s="100"/>
      <c r="AK65" s="101"/>
      <c r="AL65" s="101"/>
      <c r="AM65" s="98"/>
      <c r="AN65" s="101"/>
      <c r="AO65" s="100"/>
      <c r="AP65" s="101"/>
      <c r="AQ65" s="101"/>
      <c r="AR65" s="98"/>
      <c r="AS65" s="101"/>
      <c r="AT65" s="67"/>
      <c r="AU65" s="101"/>
      <c r="AV65" s="24"/>
      <c r="AW65" s="21"/>
      <c r="AX65" s="24"/>
      <c r="AY65" s="23"/>
      <c r="AZ65" s="24"/>
      <c r="BA65" s="24">
        <f t="shared" si="4"/>
        <v>0</v>
      </c>
      <c r="BB65" s="21"/>
      <c r="BC65" s="24"/>
      <c r="BD65" s="23"/>
      <c r="BE65" s="24"/>
      <c r="BF65" s="24">
        <f t="shared" si="5"/>
        <v>0</v>
      </c>
      <c r="BG65" s="21"/>
      <c r="BH65" s="24"/>
      <c r="BI65" s="23"/>
      <c r="BJ65" s="24"/>
      <c r="BK65" s="24">
        <f t="shared" si="6"/>
        <v>0</v>
      </c>
      <c r="BL65" s="21"/>
      <c r="BM65" s="24"/>
      <c r="BN65" s="23"/>
      <c r="BO65" s="24"/>
      <c r="BP65" s="24">
        <f t="shared" si="7"/>
        <v>0</v>
      </c>
      <c r="BQ65" s="21"/>
      <c r="BR65" s="24"/>
      <c r="BS65" s="23"/>
      <c r="BT65" s="24"/>
      <c r="BU65" s="24">
        <f t="shared" si="8"/>
        <v>0</v>
      </c>
      <c r="BV65" s="21"/>
      <c r="BW65" s="24"/>
      <c r="BX65" s="23"/>
      <c r="BY65" s="24"/>
      <c r="BZ65" s="24">
        <f t="shared" si="9"/>
        <v>0</v>
      </c>
      <c r="CA65" s="21"/>
      <c r="CB65" s="24"/>
      <c r="CC65" s="23"/>
      <c r="CD65" s="24"/>
      <c r="CE65" s="24">
        <f t="shared" si="10"/>
        <v>0</v>
      </c>
      <c r="CF65" s="21"/>
      <c r="CG65" s="24"/>
      <c r="CH65" s="23"/>
      <c r="CI65" s="24"/>
      <c r="CJ65" s="24">
        <f t="shared" si="11"/>
        <v>0</v>
      </c>
      <c r="CK65" s="21"/>
      <c r="CL65" s="24"/>
      <c r="CM65" s="23"/>
      <c r="CN65" s="24"/>
      <c r="CO65" s="24">
        <f t="shared" si="12"/>
        <v>0</v>
      </c>
      <c r="CP65" s="21"/>
      <c r="CQ65" s="24">
        <f t="shared" si="14"/>
        <v>150</v>
      </c>
      <c r="CR65" s="24">
        <f t="shared" si="15"/>
        <v>26.465</v>
      </c>
      <c r="CS65" s="24">
        <f t="shared" si="16"/>
        <v>3969.75</v>
      </c>
      <c r="CT65" s="25"/>
    </row>
    <row r="66" spans="1:98" ht="22.5" x14ac:dyDescent="0.2">
      <c r="A66" s="41" t="s">
        <v>30</v>
      </c>
      <c r="B66" s="96" t="s">
        <v>118</v>
      </c>
      <c r="C66" s="55" t="s">
        <v>186</v>
      </c>
      <c r="D66" s="53"/>
      <c r="E66" s="97"/>
      <c r="F66" s="100">
        <v>50</v>
      </c>
      <c r="G66" s="101">
        <v>7.7675000000000001</v>
      </c>
      <c r="H66" s="101">
        <f t="shared" si="19"/>
        <v>388.375</v>
      </c>
      <c r="I66" s="98"/>
      <c r="J66" s="97"/>
      <c r="K66" s="100"/>
      <c r="L66" s="101"/>
      <c r="M66" s="101"/>
      <c r="N66" s="98"/>
      <c r="O66" s="101"/>
      <c r="P66" s="100">
        <v>100</v>
      </c>
      <c r="Q66" s="101">
        <v>7.7675000000000001</v>
      </c>
      <c r="R66" s="101">
        <f t="shared" si="0"/>
        <v>776.75</v>
      </c>
      <c r="S66" s="98"/>
      <c r="T66" s="101"/>
      <c r="U66" s="99"/>
      <c r="V66" s="101"/>
      <c r="W66" s="101"/>
      <c r="X66" s="98"/>
      <c r="Y66" s="101"/>
      <c r="Z66" s="100">
        <v>300</v>
      </c>
      <c r="AA66" s="101">
        <v>7.7675000000000001</v>
      </c>
      <c r="AB66" s="101">
        <f t="shared" si="1"/>
        <v>2330.25</v>
      </c>
      <c r="AC66" s="98"/>
      <c r="AD66" s="101"/>
      <c r="AE66" s="100"/>
      <c r="AF66" s="101"/>
      <c r="AG66" s="101"/>
      <c r="AH66" s="98"/>
      <c r="AI66" s="101"/>
      <c r="AJ66" s="100">
        <v>120</v>
      </c>
      <c r="AK66" s="101">
        <v>7.7675000000000001</v>
      </c>
      <c r="AL66" s="101">
        <f t="shared" si="2"/>
        <v>932.1</v>
      </c>
      <c r="AM66" s="98"/>
      <c r="AN66" s="101"/>
      <c r="AO66" s="100"/>
      <c r="AP66" s="101"/>
      <c r="AQ66" s="101"/>
      <c r="AR66" s="98"/>
      <c r="AS66" s="101"/>
      <c r="AT66" s="67"/>
      <c r="AU66" s="101"/>
      <c r="AV66" s="24"/>
      <c r="AW66" s="21"/>
      <c r="AX66" s="24"/>
      <c r="AY66" s="23"/>
      <c r="AZ66" s="24"/>
      <c r="BA66" s="24">
        <f t="shared" si="4"/>
        <v>0</v>
      </c>
      <c r="BB66" s="21"/>
      <c r="BC66" s="24"/>
      <c r="BD66" s="23"/>
      <c r="BE66" s="24"/>
      <c r="BF66" s="24">
        <f t="shared" si="5"/>
        <v>0</v>
      </c>
      <c r="BG66" s="21"/>
      <c r="BH66" s="24"/>
      <c r="BI66" s="23"/>
      <c r="BJ66" s="24"/>
      <c r="BK66" s="24">
        <f t="shared" si="6"/>
        <v>0</v>
      </c>
      <c r="BL66" s="21"/>
      <c r="BM66" s="24"/>
      <c r="BN66" s="23"/>
      <c r="BO66" s="24"/>
      <c r="BP66" s="24">
        <f t="shared" si="7"/>
        <v>0</v>
      </c>
      <c r="BQ66" s="21"/>
      <c r="BR66" s="24"/>
      <c r="BS66" s="23"/>
      <c r="BT66" s="24"/>
      <c r="BU66" s="24">
        <f t="shared" si="8"/>
        <v>0</v>
      </c>
      <c r="BV66" s="21"/>
      <c r="BW66" s="24"/>
      <c r="BX66" s="23"/>
      <c r="BY66" s="24"/>
      <c r="BZ66" s="24">
        <f t="shared" si="9"/>
        <v>0</v>
      </c>
      <c r="CA66" s="21"/>
      <c r="CB66" s="24"/>
      <c r="CC66" s="23"/>
      <c r="CD66" s="24"/>
      <c r="CE66" s="24">
        <f t="shared" si="10"/>
        <v>0</v>
      </c>
      <c r="CF66" s="21"/>
      <c r="CG66" s="24"/>
      <c r="CH66" s="23"/>
      <c r="CI66" s="24"/>
      <c r="CJ66" s="24">
        <f t="shared" si="11"/>
        <v>0</v>
      </c>
      <c r="CK66" s="21"/>
      <c r="CL66" s="24"/>
      <c r="CM66" s="23"/>
      <c r="CN66" s="24"/>
      <c r="CO66" s="24">
        <f t="shared" si="12"/>
        <v>0</v>
      </c>
      <c r="CP66" s="21"/>
      <c r="CQ66" s="24">
        <f t="shared" si="14"/>
        <v>570</v>
      </c>
      <c r="CR66" s="24">
        <f t="shared" si="15"/>
        <v>7.767500000000001</v>
      </c>
      <c r="CS66" s="24">
        <f t="shared" si="16"/>
        <v>4427.4750000000004</v>
      </c>
      <c r="CT66" s="25"/>
    </row>
    <row r="67" spans="1:98" ht="67.5" x14ac:dyDescent="0.2">
      <c r="A67" s="40" t="s">
        <v>30</v>
      </c>
      <c r="B67" s="96" t="s">
        <v>119</v>
      </c>
      <c r="C67" s="55" t="s">
        <v>186</v>
      </c>
      <c r="D67" s="53"/>
      <c r="E67" s="97"/>
      <c r="F67" s="100"/>
      <c r="G67" s="101"/>
      <c r="H67" s="101"/>
      <c r="I67" s="98"/>
      <c r="J67" s="97"/>
      <c r="K67" s="100"/>
      <c r="L67" s="101"/>
      <c r="M67" s="101"/>
      <c r="N67" s="98"/>
      <c r="O67" s="101"/>
      <c r="P67" s="100">
        <v>85</v>
      </c>
      <c r="Q67" s="101">
        <v>39.252499999999998</v>
      </c>
      <c r="R67" s="101">
        <f t="shared" si="0"/>
        <v>3336.4624999999996</v>
      </c>
      <c r="S67" s="98"/>
      <c r="T67" s="101"/>
      <c r="U67" s="99"/>
      <c r="V67" s="101"/>
      <c r="W67" s="101"/>
      <c r="X67" s="98"/>
      <c r="Y67" s="101"/>
      <c r="Z67" s="100">
        <v>200</v>
      </c>
      <c r="AA67" s="101">
        <v>39.252499999999998</v>
      </c>
      <c r="AB67" s="101">
        <f t="shared" si="1"/>
        <v>7850.5</v>
      </c>
      <c r="AC67" s="98"/>
      <c r="AD67" s="101"/>
      <c r="AE67" s="100"/>
      <c r="AF67" s="101"/>
      <c r="AG67" s="101"/>
      <c r="AH67" s="98"/>
      <c r="AI67" s="101"/>
      <c r="AJ67" s="100">
        <v>300</v>
      </c>
      <c r="AK67" s="101">
        <v>39.252499999999998</v>
      </c>
      <c r="AL67" s="101">
        <f t="shared" si="2"/>
        <v>11775.75</v>
      </c>
      <c r="AM67" s="98"/>
      <c r="AN67" s="101"/>
      <c r="AO67" s="100"/>
      <c r="AP67" s="101"/>
      <c r="AQ67" s="101"/>
      <c r="AR67" s="98"/>
      <c r="AS67" s="101"/>
      <c r="AT67" s="102">
        <v>1300</v>
      </c>
      <c r="AU67" s="101">
        <v>39.252499999999998</v>
      </c>
      <c r="AV67" s="24">
        <f t="shared" si="3"/>
        <v>51028.25</v>
      </c>
      <c r="AW67" s="21"/>
      <c r="AX67" s="24"/>
      <c r="AY67" s="23"/>
      <c r="AZ67" s="24"/>
      <c r="BA67" s="24">
        <f t="shared" si="4"/>
        <v>0</v>
      </c>
      <c r="BB67" s="21"/>
      <c r="BC67" s="24"/>
      <c r="BD67" s="23"/>
      <c r="BE67" s="24"/>
      <c r="BF67" s="24">
        <f t="shared" si="5"/>
        <v>0</v>
      </c>
      <c r="BG67" s="21"/>
      <c r="BH67" s="24"/>
      <c r="BI67" s="23"/>
      <c r="BJ67" s="24"/>
      <c r="BK67" s="24">
        <f t="shared" si="6"/>
        <v>0</v>
      </c>
      <c r="BL67" s="21"/>
      <c r="BM67" s="24"/>
      <c r="BN67" s="23"/>
      <c r="BO67" s="24"/>
      <c r="BP67" s="24">
        <f t="shared" si="7"/>
        <v>0</v>
      </c>
      <c r="BQ67" s="21"/>
      <c r="BR67" s="24"/>
      <c r="BS67" s="23"/>
      <c r="BT67" s="24"/>
      <c r="BU67" s="24">
        <f t="shared" si="8"/>
        <v>0</v>
      </c>
      <c r="BV67" s="21"/>
      <c r="BW67" s="24"/>
      <c r="BX67" s="23"/>
      <c r="BY67" s="24"/>
      <c r="BZ67" s="24">
        <f t="shared" si="9"/>
        <v>0</v>
      </c>
      <c r="CA67" s="21"/>
      <c r="CB67" s="24"/>
      <c r="CC67" s="23"/>
      <c r="CD67" s="24"/>
      <c r="CE67" s="24">
        <f t="shared" si="10"/>
        <v>0</v>
      </c>
      <c r="CF67" s="21"/>
      <c r="CG67" s="24"/>
      <c r="CH67" s="23"/>
      <c r="CI67" s="24"/>
      <c r="CJ67" s="24">
        <f t="shared" si="11"/>
        <v>0</v>
      </c>
      <c r="CK67" s="21"/>
      <c r="CL67" s="24"/>
      <c r="CM67" s="23"/>
      <c r="CN67" s="24"/>
      <c r="CO67" s="24">
        <f t="shared" si="12"/>
        <v>0</v>
      </c>
      <c r="CP67" s="21"/>
      <c r="CQ67" s="24">
        <f t="shared" si="14"/>
        <v>1885</v>
      </c>
      <c r="CR67" s="24">
        <f t="shared" si="15"/>
        <v>39.252499999999998</v>
      </c>
      <c r="CS67" s="24">
        <f t="shared" si="16"/>
        <v>73990.962499999994</v>
      </c>
      <c r="CT67" s="25"/>
    </row>
    <row r="68" spans="1:98" ht="112.5" x14ac:dyDescent="0.2">
      <c r="A68" s="40" t="s">
        <v>30</v>
      </c>
      <c r="B68" s="96" t="s">
        <v>120</v>
      </c>
      <c r="C68" s="55" t="s">
        <v>186</v>
      </c>
      <c r="D68" s="53"/>
      <c r="E68" s="97"/>
      <c r="F68" s="100"/>
      <c r="G68" s="101"/>
      <c r="H68" s="101"/>
      <c r="I68" s="98"/>
      <c r="J68" s="97"/>
      <c r="K68" s="100"/>
      <c r="L68" s="101"/>
      <c r="M68" s="101"/>
      <c r="N68" s="98"/>
      <c r="O68" s="101"/>
      <c r="P68" s="100">
        <v>75</v>
      </c>
      <c r="Q68" s="101">
        <v>19.344999999999999</v>
      </c>
      <c r="R68" s="101">
        <f t="shared" si="0"/>
        <v>1450.875</v>
      </c>
      <c r="S68" s="98"/>
      <c r="T68" s="101"/>
      <c r="U68" s="99"/>
      <c r="V68" s="101"/>
      <c r="W68" s="101"/>
      <c r="X68" s="98"/>
      <c r="Y68" s="101"/>
      <c r="Z68" s="100">
        <v>20</v>
      </c>
      <c r="AA68" s="101">
        <v>19.344999999999999</v>
      </c>
      <c r="AB68" s="101">
        <f t="shared" si="1"/>
        <v>386.9</v>
      </c>
      <c r="AC68" s="98"/>
      <c r="AD68" s="101"/>
      <c r="AE68" s="100"/>
      <c r="AF68" s="101"/>
      <c r="AG68" s="101"/>
      <c r="AH68" s="98"/>
      <c r="AI68" s="101"/>
      <c r="AJ68" s="100">
        <v>120</v>
      </c>
      <c r="AK68" s="101">
        <v>19.344999999999999</v>
      </c>
      <c r="AL68" s="101">
        <f t="shared" si="2"/>
        <v>2321.3999999999996</v>
      </c>
      <c r="AM68" s="98"/>
      <c r="AN68" s="101"/>
      <c r="AO68" s="100">
        <v>50</v>
      </c>
      <c r="AP68" s="101">
        <v>19.344999999999999</v>
      </c>
      <c r="AQ68" s="101">
        <f t="shared" si="18"/>
        <v>967.25</v>
      </c>
      <c r="AR68" s="98"/>
      <c r="AS68" s="101"/>
      <c r="AT68" s="67"/>
      <c r="AU68" s="101"/>
      <c r="AV68" s="24"/>
      <c r="AW68" s="21"/>
      <c r="AX68" s="24"/>
      <c r="AY68" s="23"/>
      <c r="AZ68" s="24"/>
      <c r="BA68" s="24">
        <f t="shared" si="4"/>
        <v>0</v>
      </c>
      <c r="BB68" s="21"/>
      <c r="BC68" s="24"/>
      <c r="BD68" s="23"/>
      <c r="BE68" s="24"/>
      <c r="BF68" s="24">
        <f t="shared" si="5"/>
        <v>0</v>
      </c>
      <c r="BG68" s="21"/>
      <c r="BH68" s="24"/>
      <c r="BI68" s="23"/>
      <c r="BJ68" s="24"/>
      <c r="BK68" s="24">
        <f t="shared" si="6"/>
        <v>0</v>
      </c>
      <c r="BL68" s="21"/>
      <c r="BM68" s="24"/>
      <c r="BN68" s="23"/>
      <c r="BO68" s="24"/>
      <c r="BP68" s="24">
        <f t="shared" si="7"/>
        <v>0</v>
      </c>
      <c r="BQ68" s="21"/>
      <c r="BR68" s="24"/>
      <c r="BS68" s="23"/>
      <c r="BT68" s="24"/>
      <c r="BU68" s="24">
        <f t="shared" si="8"/>
        <v>0</v>
      </c>
      <c r="BV68" s="21"/>
      <c r="BW68" s="24"/>
      <c r="BX68" s="23"/>
      <c r="BY68" s="24"/>
      <c r="BZ68" s="24">
        <f t="shared" si="9"/>
        <v>0</v>
      </c>
      <c r="CA68" s="21"/>
      <c r="CB68" s="24"/>
      <c r="CC68" s="23"/>
      <c r="CD68" s="24"/>
      <c r="CE68" s="24">
        <f t="shared" si="10"/>
        <v>0</v>
      </c>
      <c r="CF68" s="21"/>
      <c r="CG68" s="24"/>
      <c r="CH68" s="23"/>
      <c r="CI68" s="24"/>
      <c r="CJ68" s="24">
        <f t="shared" si="11"/>
        <v>0</v>
      </c>
      <c r="CK68" s="21"/>
      <c r="CL68" s="24"/>
      <c r="CM68" s="23"/>
      <c r="CN68" s="24"/>
      <c r="CO68" s="24">
        <f t="shared" si="12"/>
        <v>0</v>
      </c>
      <c r="CP68" s="21"/>
      <c r="CQ68" s="24">
        <f t="shared" si="14"/>
        <v>265</v>
      </c>
      <c r="CR68" s="24">
        <f t="shared" si="15"/>
        <v>19.344999999999999</v>
      </c>
      <c r="CS68" s="24">
        <f t="shared" si="16"/>
        <v>5126.4249999999993</v>
      </c>
      <c r="CT68" s="25"/>
    </row>
    <row r="69" spans="1:98" ht="56.25" x14ac:dyDescent="0.2">
      <c r="A69" s="40" t="s">
        <v>30</v>
      </c>
      <c r="B69" s="96" t="s">
        <v>121</v>
      </c>
      <c r="C69" s="55" t="s">
        <v>186</v>
      </c>
      <c r="D69" s="53"/>
      <c r="E69" s="97"/>
      <c r="F69" s="100"/>
      <c r="G69" s="101"/>
      <c r="H69" s="101"/>
      <c r="I69" s="98"/>
      <c r="J69" s="97"/>
      <c r="K69" s="100"/>
      <c r="L69" s="101"/>
      <c r="M69" s="101"/>
      <c r="N69" s="98"/>
      <c r="O69" s="101"/>
      <c r="P69" s="100"/>
      <c r="Q69" s="101"/>
      <c r="R69" s="101"/>
      <c r="S69" s="98"/>
      <c r="T69" s="101"/>
      <c r="U69" s="99"/>
      <c r="V69" s="101"/>
      <c r="W69" s="101"/>
      <c r="X69" s="98"/>
      <c r="Y69" s="101"/>
      <c r="Z69" s="100">
        <v>200</v>
      </c>
      <c r="AA69" s="101">
        <v>45.592500000000001</v>
      </c>
      <c r="AB69" s="101">
        <f t="shared" si="1"/>
        <v>9118.5</v>
      </c>
      <c r="AC69" s="98"/>
      <c r="AD69" s="101"/>
      <c r="AE69" s="100"/>
      <c r="AF69" s="101"/>
      <c r="AG69" s="101"/>
      <c r="AH69" s="98"/>
      <c r="AI69" s="101"/>
      <c r="AJ69" s="100">
        <v>300</v>
      </c>
      <c r="AK69" s="101">
        <v>45.592500000000001</v>
      </c>
      <c r="AL69" s="101">
        <f t="shared" si="2"/>
        <v>13677.75</v>
      </c>
      <c r="AM69" s="98"/>
      <c r="AN69" s="101"/>
      <c r="AO69" s="100"/>
      <c r="AP69" s="101"/>
      <c r="AQ69" s="101"/>
      <c r="AR69" s="98"/>
      <c r="AS69" s="101"/>
      <c r="AT69" s="67"/>
      <c r="AU69" s="101"/>
      <c r="AV69" s="24"/>
      <c r="AW69" s="21"/>
      <c r="AX69" s="24"/>
      <c r="AY69" s="23"/>
      <c r="AZ69" s="24"/>
      <c r="BA69" s="24">
        <f t="shared" si="4"/>
        <v>0</v>
      </c>
      <c r="BB69" s="21"/>
      <c r="BC69" s="24"/>
      <c r="BD69" s="23"/>
      <c r="BE69" s="24"/>
      <c r="BF69" s="24">
        <f t="shared" si="5"/>
        <v>0</v>
      </c>
      <c r="BG69" s="21"/>
      <c r="BH69" s="24"/>
      <c r="BI69" s="23"/>
      <c r="BJ69" s="24"/>
      <c r="BK69" s="24">
        <f t="shared" si="6"/>
        <v>0</v>
      </c>
      <c r="BL69" s="21"/>
      <c r="BM69" s="24"/>
      <c r="BN69" s="23"/>
      <c r="BO69" s="24"/>
      <c r="BP69" s="24">
        <f t="shared" si="7"/>
        <v>0</v>
      </c>
      <c r="BQ69" s="21"/>
      <c r="BR69" s="24"/>
      <c r="BS69" s="23"/>
      <c r="BT69" s="24"/>
      <c r="BU69" s="24">
        <f t="shared" si="8"/>
        <v>0</v>
      </c>
      <c r="BV69" s="21"/>
      <c r="BW69" s="24"/>
      <c r="BX69" s="23"/>
      <c r="BY69" s="24"/>
      <c r="BZ69" s="24">
        <f t="shared" si="9"/>
        <v>0</v>
      </c>
      <c r="CA69" s="21"/>
      <c r="CB69" s="24"/>
      <c r="CC69" s="23"/>
      <c r="CD69" s="24"/>
      <c r="CE69" s="24">
        <f t="shared" si="10"/>
        <v>0</v>
      </c>
      <c r="CF69" s="21"/>
      <c r="CG69" s="24"/>
      <c r="CH69" s="23"/>
      <c r="CI69" s="24"/>
      <c r="CJ69" s="24">
        <f t="shared" si="11"/>
        <v>0</v>
      </c>
      <c r="CK69" s="21"/>
      <c r="CL69" s="24"/>
      <c r="CM69" s="23"/>
      <c r="CN69" s="24"/>
      <c r="CO69" s="24">
        <f t="shared" si="12"/>
        <v>0</v>
      </c>
      <c r="CP69" s="21"/>
      <c r="CQ69" s="24">
        <f t="shared" si="14"/>
        <v>500</v>
      </c>
      <c r="CR69" s="24">
        <f t="shared" si="15"/>
        <v>45.592500000000001</v>
      </c>
      <c r="CS69" s="24">
        <f t="shared" si="16"/>
        <v>22796.25</v>
      </c>
      <c r="CT69" s="25"/>
    </row>
    <row r="70" spans="1:98" ht="45" x14ac:dyDescent="0.2">
      <c r="A70" s="40" t="s">
        <v>30</v>
      </c>
      <c r="B70" s="96" t="s">
        <v>122</v>
      </c>
      <c r="C70" s="55" t="s">
        <v>186</v>
      </c>
      <c r="D70" s="53"/>
      <c r="E70" s="97"/>
      <c r="F70" s="100"/>
      <c r="G70" s="101"/>
      <c r="H70" s="101"/>
      <c r="I70" s="98"/>
      <c r="J70" s="97"/>
      <c r="K70" s="100"/>
      <c r="L70" s="101"/>
      <c r="M70" s="101"/>
      <c r="N70" s="98"/>
      <c r="O70" s="101"/>
      <c r="P70" s="100">
        <v>50</v>
      </c>
      <c r="Q70" s="101">
        <v>16.297499999999999</v>
      </c>
      <c r="R70" s="101">
        <f t="shared" si="0"/>
        <v>814.875</v>
      </c>
      <c r="S70" s="98"/>
      <c r="T70" s="101"/>
      <c r="U70" s="99"/>
      <c r="V70" s="101"/>
      <c r="W70" s="101"/>
      <c r="X70" s="98"/>
      <c r="Y70" s="101"/>
      <c r="Z70" s="100"/>
      <c r="AA70" s="101"/>
      <c r="AB70" s="101"/>
      <c r="AC70" s="98"/>
      <c r="AD70" s="101"/>
      <c r="AE70" s="100"/>
      <c r="AF70" s="101"/>
      <c r="AG70" s="101"/>
      <c r="AH70" s="98"/>
      <c r="AI70" s="101"/>
      <c r="AJ70" s="100"/>
      <c r="AK70" s="101"/>
      <c r="AL70" s="101"/>
      <c r="AM70" s="98"/>
      <c r="AN70" s="101"/>
      <c r="AO70" s="100"/>
      <c r="AP70" s="101"/>
      <c r="AQ70" s="101"/>
      <c r="AR70" s="98"/>
      <c r="AS70" s="101"/>
      <c r="AT70" s="67"/>
      <c r="AU70" s="101"/>
      <c r="AV70" s="24"/>
      <c r="AW70" s="21"/>
      <c r="AX70" s="24"/>
      <c r="AY70" s="23"/>
      <c r="AZ70" s="24"/>
      <c r="BA70" s="24">
        <f t="shared" si="4"/>
        <v>0</v>
      </c>
      <c r="BB70" s="21"/>
      <c r="BC70" s="24"/>
      <c r="BD70" s="23"/>
      <c r="BE70" s="24"/>
      <c r="BF70" s="24">
        <f t="shared" si="5"/>
        <v>0</v>
      </c>
      <c r="BG70" s="21"/>
      <c r="BH70" s="24"/>
      <c r="BI70" s="23"/>
      <c r="BJ70" s="24"/>
      <c r="BK70" s="24">
        <f t="shared" si="6"/>
        <v>0</v>
      </c>
      <c r="BL70" s="21"/>
      <c r="BM70" s="24"/>
      <c r="BN70" s="23"/>
      <c r="BO70" s="24"/>
      <c r="BP70" s="24">
        <f t="shared" si="7"/>
        <v>0</v>
      </c>
      <c r="BQ70" s="21"/>
      <c r="BR70" s="24"/>
      <c r="BS70" s="23"/>
      <c r="BT70" s="24"/>
      <c r="BU70" s="24">
        <f t="shared" si="8"/>
        <v>0</v>
      </c>
      <c r="BV70" s="21"/>
      <c r="BW70" s="24"/>
      <c r="BX70" s="23"/>
      <c r="BY70" s="24"/>
      <c r="BZ70" s="24">
        <f t="shared" si="9"/>
        <v>0</v>
      </c>
      <c r="CA70" s="21"/>
      <c r="CB70" s="24"/>
      <c r="CC70" s="23"/>
      <c r="CD70" s="24"/>
      <c r="CE70" s="24">
        <f t="shared" si="10"/>
        <v>0</v>
      </c>
      <c r="CF70" s="21"/>
      <c r="CG70" s="24"/>
      <c r="CH70" s="23"/>
      <c r="CI70" s="24"/>
      <c r="CJ70" s="24">
        <f t="shared" si="11"/>
        <v>0</v>
      </c>
      <c r="CK70" s="21"/>
      <c r="CL70" s="24"/>
      <c r="CM70" s="23"/>
      <c r="CN70" s="24"/>
      <c r="CO70" s="24">
        <f t="shared" si="12"/>
        <v>0</v>
      </c>
      <c r="CP70" s="21"/>
      <c r="CQ70" s="24">
        <f t="shared" si="14"/>
        <v>50</v>
      </c>
      <c r="CR70" s="24">
        <f t="shared" si="15"/>
        <v>16.297499999999999</v>
      </c>
      <c r="CS70" s="24">
        <f t="shared" si="16"/>
        <v>814.875</v>
      </c>
      <c r="CT70" s="25"/>
    </row>
    <row r="71" spans="1:98" ht="56.25" x14ac:dyDescent="0.2">
      <c r="A71" s="40" t="s">
        <v>30</v>
      </c>
      <c r="B71" s="96" t="s">
        <v>151</v>
      </c>
      <c r="C71" s="55" t="s">
        <v>186</v>
      </c>
      <c r="D71" s="53"/>
      <c r="E71" s="97"/>
      <c r="F71" s="100"/>
      <c r="G71" s="101"/>
      <c r="H71" s="101"/>
      <c r="I71" s="98"/>
      <c r="J71" s="97"/>
      <c r="K71" s="100"/>
      <c r="L71" s="101"/>
      <c r="M71" s="101"/>
      <c r="N71" s="98"/>
      <c r="O71" s="101"/>
      <c r="P71" s="100">
        <v>50</v>
      </c>
      <c r="Q71" s="101">
        <v>8.56</v>
      </c>
      <c r="R71" s="101">
        <f t="shared" si="0"/>
        <v>428</v>
      </c>
      <c r="S71" s="98"/>
      <c r="T71" s="101"/>
      <c r="U71" s="99"/>
      <c r="V71" s="101"/>
      <c r="W71" s="101"/>
      <c r="X71" s="98"/>
      <c r="Y71" s="101"/>
      <c r="Z71" s="100"/>
      <c r="AA71" s="101"/>
      <c r="AB71" s="101"/>
      <c r="AC71" s="98"/>
      <c r="AD71" s="101"/>
      <c r="AE71" s="100"/>
      <c r="AF71" s="101"/>
      <c r="AG71" s="101"/>
      <c r="AH71" s="98"/>
      <c r="AI71" s="101"/>
      <c r="AJ71" s="100"/>
      <c r="AK71" s="101"/>
      <c r="AL71" s="101"/>
      <c r="AM71" s="98"/>
      <c r="AN71" s="101"/>
      <c r="AO71" s="100"/>
      <c r="AP71" s="101"/>
      <c r="AQ71" s="101"/>
      <c r="AR71" s="98"/>
      <c r="AS71" s="101"/>
      <c r="AT71" s="67"/>
      <c r="AU71" s="101"/>
      <c r="AV71" s="24"/>
      <c r="AW71" s="21"/>
      <c r="AX71" s="24"/>
      <c r="AY71" s="23"/>
      <c r="AZ71" s="24"/>
      <c r="BA71" s="24">
        <f t="shared" si="4"/>
        <v>0</v>
      </c>
      <c r="BB71" s="21"/>
      <c r="BC71" s="24"/>
      <c r="BD71" s="23"/>
      <c r="BE71" s="24"/>
      <c r="BF71" s="24">
        <f t="shared" si="5"/>
        <v>0</v>
      </c>
      <c r="BG71" s="21"/>
      <c r="BH71" s="24"/>
      <c r="BI71" s="23"/>
      <c r="BJ71" s="24"/>
      <c r="BK71" s="24">
        <f t="shared" si="6"/>
        <v>0</v>
      </c>
      <c r="BL71" s="21"/>
      <c r="BM71" s="24"/>
      <c r="BN71" s="23"/>
      <c r="BO71" s="24"/>
      <c r="BP71" s="24">
        <f t="shared" si="7"/>
        <v>0</v>
      </c>
      <c r="BQ71" s="21"/>
      <c r="BR71" s="24"/>
      <c r="BS71" s="23"/>
      <c r="BT71" s="24"/>
      <c r="BU71" s="24">
        <f t="shared" si="8"/>
        <v>0</v>
      </c>
      <c r="BV71" s="21"/>
      <c r="BW71" s="24"/>
      <c r="BX71" s="23"/>
      <c r="BY71" s="24"/>
      <c r="BZ71" s="24">
        <f t="shared" si="9"/>
        <v>0</v>
      </c>
      <c r="CA71" s="21"/>
      <c r="CB71" s="24"/>
      <c r="CC71" s="23"/>
      <c r="CD71" s="24"/>
      <c r="CE71" s="24">
        <f t="shared" si="10"/>
        <v>0</v>
      </c>
      <c r="CF71" s="21"/>
      <c r="CG71" s="24"/>
      <c r="CH71" s="23"/>
      <c r="CI71" s="24"/>
      <c r="CJ71" s="24">
        <f t="shared" si="11"/>
        <v>0</v>
      </c>
      <c r="CK71" s="21"/>
      <c r="CL71" s="24"/>
      <c r="CM71" s="23"/>
      <c r="CN71" s="24"/>
      <c r="CO71" s="24">
        <f t="shared" si="12"/>
        <v>0</v>
      </c>
      <c r="CP71" s="21"/>
      <c r="CQ71" s="24">
        <f t="shared" si="14"/>
        <v>50</v>
      </c>
      <c r="CR71" s="24">
        <f t="shared" si="15"/>
        <v>8.56</v>
      </c>
      <c r="CS71" s="24">
        <f t="shared" si="16"/>
        <v>428</v>
      </c>
      <c r="CT71" s="25"/>
    </row>
    <row r="72" spans="1:98" ht="112.5" x14ac:dyDescent="0.2">
      <c r="A72" s="40" t="s">
        <v>30</v>
      </c>
      <c r="B72" s="96" t="s">
        <v>123</v>
      </c>
      <c r="C72" s="55" t="s">
        <v>186</v>
      </c>
      <c r="D72" s="53"/>
      <c r="E72" s="97"/>
      <c r="F72" s="100"/>
      <c r="G72" s="101"/>
      <c r="H72" s="101"/>
      <c r="I72" s="98"/>
      <c r="J72" s="97"/>
      <c r="K72" s="100">
        <v>50</v>
      </c>
      <c r="L72" s="101">
        <v>22.984999999999999</v>
      </c>
      <c r="M72" s="101">
        <f t="shared" si="17"/>
        <v>1149.25</v>
      </c>
      <c r="N72" s="98"/>
      <c r="O72" s="101"/>
      <c r="P72" s="100">
        <v>75</v>
      </c>
      <c r="Q72" s="101">
        <v>22.984999999999999</v>
      </c>
      <c r="R72" s="101">
        <f t="shared" si="0"/>
        <v>1723.875</v>
      </c>
      <c r="S72" s="98"/>
      <c r="T72" s="101"/>
      <c r="U72" s="99"/>
      <c r="V72" s="101"/>
      <c r="W72" s="101"/>
      <c r="X72" s="98"/>
      <c r="Y72" s="101"/>
      <c r="Z72" s="100">
        <v>20</v>
      </c>
      <c r="AA72" s="101">
        <v>22.984999999999999</v>
      </c>
      <c r="AB72" s="101">
        <f t="shared" si="1"/>
        <v>459.7</v>
      </c>
      <c r="AC72" s="98"/>
      <c r="AD72" s="101"/>
      <c r="AE72" s="100"/>
      <c r="AF72" s="101"/>
      <c r="AG72" s="101"/>
      <c r="AH72" s="98"/>
      <c r="AI72" s="101"/>
      <c r="AJ72" s="100">
        <v>120</v>
      </c>
      <c r="AK72" s="101">
        <v>22.984999999999999</v>
      </c>
      <c r="AL72" s="101">
        <f t="shared" si="2"/>
        <v>2758.2</v>
      </c>
      <c r="AM72" s="98"/>
      <c r="AN72" s="101"/>
      <c r="AO72" s="100">
        <v>80</v>
      </c>
      <c r="AP72" s="101">
        <v>22.984999999999999</v>
      </c>
      <c r="AQ72" s="101">
        <f t="shared" si="18"/>
        <v>1838.8</v>
      </c>
      <c r="AR72" s="98"/>
      <c r="AS72" s="101"/>
      <c r="AT72" s="67"/>
      <c r="AU72" s="101"/>
      <c r="AV72" s="24"/>
      <c r="AW72" s="21"/>
      <c r="AX72" s="24"/>
      <c r="AY72" s="23"/>
      <c r="AZ72" s="24"/>
      <c r="BA72" s="24">
        <f t="shared" si="4"/>
        <v>0</v>
      </c>
      <c r="BB72" s="21"/>
      <c r="BC72" s="24"/>
      <c r="BD72" s="23"/>
      <c r="BE72" s="24"/>
      <c r="BF72" s="24">
        <f t="shared" si="5"/>
        <v>0</v>
      </c>
      <c r="BG72" s="21"/>
      <c r="BH72" s="24"/>
      <c r="BI72" s="23"/>
      <c r="BJ72" s="24"/>
      <c r="BK72" s="24">
        <f t="shared" si="6"/>
        <v>0</v>
      </c>
      <c r="BL72" s="21"/>
      <c r="BM72" s="24"/>
      <c r="BN72" s="23"/>
      <c r="BO72" s="24"/>
      <c r="BP72" s="24">
        <f t="shared" si="7"/>
        <v>0</v>
      </c>
      <c r="BQ72" s="21"/>
      <c r="BR72" s="24"/>
      <c r="BS72" s="23"/>
      <c r="BT72" s="24"/>
      <c r="BU72" s="24">
        <f t="shared" si="8"/>
        <v>0</v>
      </c>
      <c r="BV72" s="21"/>
      <c r="BW72" s="24"/>
      <c r="BX72" s="23"/>
      <c r="BY72" s="24"/>
      <c r="BZ72" s="24">
        <f t="shared" si="9"/>
        <v>0</v>
      </c>
      <c r="CA72" s="21"/>
      <c r="CB72" s="24"/>
      <c r="CC72" s="23"/>
      <c r="CD72" s="24"/>
      <c r="CE72" s="24">
        <f t="shared" si="10"/>
        <v>0</v>
      </c>
      <c r="CF72" s="21"/>
      <c r="CG72" s="24"/>
      <c r="CH72" s="23"/>
      <c r="CI72" s="24"/>
      <c r="CJ72" s="24">
        <f t="shared" si="11"/>
        <v>0</v>
      </c>
      <c r="CK72" s="21"/>
      <c r="CL72" s="24"/>
      <c r="CM72" s="23"/>
      <c r="CN72" s="24"/>
      <c r="CO72" s="24">
        <f t="shared" si="12"/>
        <v>0</v>
      </c>
      <c r="CP72" s="21"/>
      <c r="CQ72" s="24">
        <f t="shared" si="14"/>
        <v>345</v>
      </c>
      <c r="CR72" s="24">
        <f t="shared" si="15"/>
        <v>22.984999999999999</v>
      </c>
      <c r="CS72" s="24">
        <f t="shared" si="16"/>
        <v>7929.8249999999998</v>
      </c>
      <c r="CT72" s="25"/>
    </row>
    <row r="73" spans="1:98" ht="56.25" x14ac:dyDescent="0.2">
      <c r="A73" s="40" t="s">
        <v>30</v>
      </c>
      <c r="B73" s="96" t="s">
        <v>396</v>
      </c>
      <c r="C73" s="55" t="s">
        <v>186</v>
      </c>
      <c r="D73" s="53"/>
      <c r="E73" s="97"/>
      <c r="F73" s="100"/>
      <c r="G73" s="101"/>
      <c r="H73" s="101"/>
      <c r="I73" s="98"/>
      <c r="J73" s="97"/>
      <c r="K73" s="100"/>
      <c r="L73" s="101"/>
      <c r="M73" s="101"/>
      <c r="N73" s="98"/>
      <c r="O73" s="101"/>
      <c r="P73" s="100">
        <v>250</v>
      </c>
      <c r="Q73" s="101">
        <v>12.415000000000001</v>
      </c>
      <c r="R73" s="101">
        <f t="shared" si="0"/>
        <v>3103.7500000000005</v>
      </c>
      <c r="S73" s="98"/>
      <c r="T73" s="101"/>
      <c r="U73" s="99"/>
      <c r="V73" s="101"/>
      <c r="W73" s="101"/>
      <c r="X73" s="98"/>
      <c r="Y73" s="101"/>
      <c r="Z73" s="100">
        <v>100</v>
      </c>
      <c r="AA73" s="101">
        <v>12.415000000000001</v>
      </c>
      <c r="AB73" s="101">
        <f t="shared" si="1"/>
        <v>1241.5</v>
      </c>
      <c r="AC73" s="98"/>
      <c r="AD73" s="101"/>
      <c r="AE73" s="100"/>
      <c r="AF73" s="101"/>
      <c r="AG73" s="101"/>
      <c r="AH73" s="98"/>
      <c r="AI73" s="101"/>
      <c r="AJ73" s="100">
        <v>240</v>
      </c>
      <c r="AK73" s="101">
        <v>12.415000000000001</v>
      </c>
      <c r="AL73" s="101">
        <f t="shared" si="2"/>
        <v>2979.6000000000004</v>
      </c>
      <c r="AM73" s="98"/>
      <c r="AN73" s="101"/>
      <c r="AO73" s="100"/>
      <c r="AP73" s="101"/>
      <c r="AQ73" s="101"/>
      <c r="AR73" s="98"/>
      <c r="AS73" s="101"/>
      <c r="AT73" s="100">
        <v>900</v>
      </c>
      <c r="AU73" s="101">
        <v>12.415000000000001</v>
      </c>
      <c r="AV73" s="24">
        <f t="shared" si="3"/>
        <v>11173.5</v>
      </c>
      <c r="AW73" s="21"/>
      <c r="AX73" s="24"/>
      <c r="AY73" s="23"/>
      <c r="AZ73" s="24"/>
      <c r="BA73" s="24">
        <f t="shared" si="4"/>
        <v>0</v>
      </c>
      <c r="BB73" s="21"/>
      <c r="BC73" s="24"/>
      <c r="BD73" s="23"/>
      <c r="BE73" s="24"/>
      <c r="BF73" s="24">
        <f t="shared" si="5"/>
        <v>0</v>
      </c>
      <c r="BG73" s="21"/>
      <c r="BH73" s="24"/>
      <c r="BI73" s="23"/>
      <c r="BJ73" s="24"/>
      <c r="BK73" s="24">
        <f t="shared" si="6"/>
        <v>0</v>
      </c>
      <c r="BL73" s="21"/>
      <c r="BM73" s="24"/>
      <c r="BN73" s="23"/>
      <c r="BO73" s="24"/>
      <c r="BP73" s="24">
        <f t="shared" si="7"/>
        <v>0</v>
      </c>
      <c r="BQ73" s="21"/>
      <c r="BR73" s="24"/>
      <c r="BS73" s="23"/>
      <c r="BT73" s="24"/>
      <c r="BU73" s="24">
        <f t="shared" si="8"/>
        <v>0</v>
      </c>
      <c r="BV73" s="21"/>
      <c r="BW73" s="24"/>
      <c r="BX73" s="23"/>
      <c r="BY73" s="24"/>
      <c r="BZ73" s="24">
        <f t="shared" si="9"/>
        <v>0</v>
      </c>
      <c r="CA73" s="21"/>
      <c r="CB73" s="24"/>
      <c r="CC73" s="23"/>
      <c r="CD73" s="24"/>
      <c r="CE73" s="24">
        <f t="shared" si="10"/>
        <v>0</v>
      </c>
      <c r="CF73" s="21"/>
      <c r="CG73" s="24"/>
      <c r="CH73" s="23"/>
      <c r="CI73" s="24"/>
      <c r="CJ73" s="24">
        <f t="shared" si="11"/>
        <v>0</v>
      </c>
      <c r="CK73" s="21"/>
      <c r="CL73" s="24"/>
      <c r="CM73" s="23"/>
      <c r="CN73" s="24"/>
      <c r="CO73" s="24">
        <f t="shared" si="12"/>
        <v>0</v>
      </c>
      <c r="CP73" s="21"/>
      <c r="CQ73" s="24">
        <f t="shared" si="14"/>
        <v>1490</v>
      </c>
      <c r="CR73" s="24">
        <f t="shared" si="15"/>
        <v>12.415000000000001</v>
      </c>
      <c r="CS73" s="24">
        <f t="shared" si="16"/>
        <v>18498.350000000002</v>
      </c>
      <c r="CT73" s="25"/>
    </row>
    <row r="74" spans="1:98" ht="78.75" x14ac:dyDescent="0.2">
      <c r="A74" s="40" t="s">
        <v>30</v>
      </c>
      <c r="B74" s="96" t="s">
        <v>397</v>
      </c>
      <c r="C74" s="55" t="s">
        <v>186</v>
      </c>
      <c r="D74" s="53"/>
      <c r="E74" s="97"/>
      <c r="F74" s="100"/>
      <c r="G74" s="101"/>
      <c r="H74" s="101"/>
      <c r="I74" s="98"/>
      <c r="J74" s="97"/>
      <c r="K74" s="100"/>
      <c r="L74" s="101"/>
      <c r="M74" s="101"/>
      <c r="N74" s="98"/>
      <c r="O74" s="101"/>
      <c r="P74" s="100">
        <v>60</v>
      </c>
      <c r="Q74" s="101">
        <v>13.18</v>
      </c>
      <c r="R74" s="101">
        <f t="shared" ref="R74:R137" si="21">Q74*P74</f>
        <v>790.8</v>
      </c>
      <c r="S74" s="98"/>
      <c r="T74" s="101"/>
      <c r="U74" s="99"/>
      <c r="V74" s="101"/>
      <c r="W74" s="101"/>
      <c r="X74" s="98"/>
      <c r="Y74" s="101"/>
      <c r="Z74" s="100"/>
      <c r="AA74" s="101"/>
      <c r="AB74" s="101"/>
      <c r="AC74" s="98"/>
      <c r="AD74" s="101"/>
      <c r="AE74" s="100"/>
      <c r="AF74" s="101"/>
      <c r="AG74" s="101"/>
      <c r="AH74" s="98"/>
      <c r="AI74" s="101"/>
      <c r="AJ74" s="100"/>
      <c r="AK74" s="101"/>
      <c r="AL74" s="101"/>
      <c r="AM74" s="98"/>
      <c r="AN74" s="101"/>
      <c r="AO74" s="100"/>
      <c r="AP74" s="101"/>
      <c r="AQ74" s="101"/>
      <c r="AR74" s="98"/>
      <c r="AS74" s="101"/>
      <c r="AT74" s="67"/>
      <c r="AU74" s="101"/>
      <c r="AV74" s="24"/>
      <c r="AW74" s="21"/>
      <c r="AX74" s="24"/>
      <c r="AY74" s="23"/>
      <c r="AZ74" s="24"/>
      <c r="BA74" s="24">
        <f t="shared" ref="BA74:BA137" si="22">AZ74*AY74</f>
        <v>0</v>
      </c>
      <c r="BB74" s="21"/>
      <c r="BC74" s="24"/>
      <c r="BD74" s="23"/>
      <c r="BE74" s="24"/>
      <c r="BF74" s="24">
        <f t="shared" ref="BF74:BF137" si="23">BE74*BD74</f>
        <v>0</v>
      </c>
      <c r="BG74" s="21"/>
      <c r="BH74" s="24"/>
      <c r="BI74" s="23"/>
      <c r="BJ74" s="24"/>
      <c r="BK74" s="24">
        <f t="shared" ref="BK74:BK137" si="24">BJ74*BI74</f>
        <v>0</v>
      </c>
      <c r="BL74" s="21"/>
      <c r="BM74" s="24"/>
      <c r="BN74" s="23"/>
      <c r="BO74" s="24"/>
      <c r="BP74" s="24">
        <f t="shared" ref="BP74:BP137" si="25">BO74*BN74</f>
        <v>0</v>
      </c>
      <c r="BQ74" s="21"/>
      <c r="BR74" s="24"/>
      <c r="BS74" s="23"/>
      <c r="BT74" s="24"/>
      <c r="BU74" s="24">
        <f t="shared" ref="BU74:BU137" si="26">BT74*BS74</f>
        <v>0</v>
      </c>
      <c r="BV74" s="21"/>
      <c r="BW74" s="24"/>
      <c r="BX74" s="23"/>
      <c r="BY74" s="24"/>
      <c r="BZ74" s="24">
        <f t="shared" ref="BZ74:BZ137" si="27">BY74*BX74</f>
        <v>0</v>
      </c>
      <c r="CA74" s="21"/>
      <c r="CB74" s="24"/>
      <c r="CC74" s="23"/>
      <c r="CD74" s="24"/>
      <c r="CE74" s="24">
        <f t="shared" ref="CE74:CE137" si="28">CD74*CC74</f>
        <v>0</v>
      </c>
      <c r="CF74" s="21"/>
      <c r="CG74" s="24"/>
      <c r="CH74" s="23"/>
      <c r="CI74" s="24"/>
      <c r="CJ74" s="24">
        <f t="shared" ref="CJ74:CJ137" si="29">CI74*CH74</f>
        <v>0</v>
      </c>
      <c r="CK74" s="21"/>
      <c r="CL74" s="24"/>
      <c r="CM74" s="23"/>
      <c r="CN74" s="24"/>
      <c r="CO74" s="24">
        <f t="shared" ref="CO74:CO137" si="30">CN74*CM74</f>
        <v>0</v>
      </c>
      <c r="CP74" s="21"/>
      <c r="CQ74" s="24">
        <f t="shared" si="14"/>
        <v>60</v>
      </c>
      <c r="CR74" s="24">
        <f t="shared" si="15"/>
        <v>13.18</v>
      </c>
      <c r="CS74" s="24">
        <f t="shared" si="16"/>
        <v>790.8</v>
      </c>
      <c r="CT74" s="25"/>
    </row>
    <row r="75" spans="1:98" ht="22.5" x14ac:dyDescent="0.2">
      <c r="A75" s="40" t="s">
        <v>30</v>
      </c>
      <c r="B75" s="96" t="s">
        <v>165</v>
      </c>
      <c r="C75" s="55" t="s">
        <v>186</v>
      </c>
      <c r="D75" s="53"/>
      <c r="E75" s="97"/>
      <c r="F75" s="100"/>
      <c r="G75" s="101"/>
      <c r="H75" s="101"/>
      <c r="I75" s="98"/>
      <c r="J75" s="97"/>
      <c r="K75" s="100"/>
      <c r="L75" s="101"/>
      <c r="M75" s="101"/>
      <c r="N75" s="98"/>
      <c r="O75" s="101"/>
      <c r="P75" s="100">
        <v>120</v>
      </c>
      <c r="Q75" s="101">
        <v>7.7675000000000001</v>
      </c>
      <c r="R75" s="101">
        <f t="shared" si="21"/>
        <v>932.1</v>
      </c>
      <c r="S75" s="98"/>
      <c r="T75" s="101"/>
      <c r="U75" s="99"/>
      <c r="V75" s="101"/>
      <c r="W75" s="101"/>
      <c r="X75" s="98"/>
      <c r="Y75" s="101"/>
      <c r="Z75" s="100">
        <v>300</v>
      </c>
      <c r="AA75" s="101">
        <v>7.7675000000000001</v>
      </c>
      <c r="AB75" s="101">
        <f t="shared" ref="AB75:AB137" si="31">AA75*Z75</f>
        <v>2330.25</v>
      </c>
      <c r="AC75" s="98"/>
      <c r="AD75" s="101"/>
      <c r="AE75" s="100"/>
      <c r="AF75" s="101"/>
      <c r="AG75" s="101"/>
      <c r="AH75" s="98"/>
      <c r="AI75" s="101"/>
      <c r="AJ75" s="100">
        <v>120</v>
      </c>
      <c r="AK75" s="101">
        <v>7.7675000000000001</v>
      </c>
      <c r="AL75" s="101">
        <f t="shared" ref="AL75:AL137" si="32">AK75*AJ75</f>
        <v>932.1</v>
      </c>
      <c r="AM75" s="98"/>
      <c r="AN75" s="101"/>
      <c r="AO75" s="100"/>
      <c r="AP75" s="101"/>
      <c r="AQ75" s="101"/>
      <c r="AR75" s="98"/>
      <c r="AS75" s="101"/>
      <c r="AT75" s="67"/>
      <c r="AU75" s="101"/>
      <c r="AV75" s="24"/>
      <c r="AW75" s="21"/>
      <c r="AX75" s="24"/>
      <c r="AY75" s="23"/>
      <c r="AZ75" s="24"/>
      <c r="BA75" s="24">
        <f t="shared" si="22"/>
        <v>0</v>
      </c>
      <c r="BB75" s="21"/>
      <c r="BC75" s="24"/>
      <c r="BD75" s="23"/>
      <c r="BE75" s="24"/>
      <c r="BF75" s="24">
        <f t="shared" si="23"/>
        <v>0</v>
      </c>
      <c r="BG75" s="21"/>
      <c r="BH75" s="24"/>
      <c r="BI75" s="23"/>
      <c r="BJ75" s="24"/>
      <c r="BK75" s="24">
        <f t="shared" si="24"/>
        <v>0</v>
      </c>
      <c r="BL75" s="21"/>
      <c r="BM75" s="24"/>
      <c r="BN75" s="23"/>
      <c r="BO75" s="24"/>
      <c r="BP75" s="24">
        <f t="shared" si="25"/>
        <v>0</v>
      </c>
      <c r="BQ75" s="21"/>
      <c r="BR75" s="24"/>
      <c r="BS75" s="23"/>
      <c r="BT75" s="24"/>
      <c r="BU75" s="24">
        <f t="shared" si="26"/>
        <v>0</v>
      </c>
      <c r="BV75" s="21"/>
      <c r="BW75" s="24"/>
      <c r="BX75" s="23"/>
      <c r="BY75" s="24"/>
      <c r="BZ75" s="24">
        <f t="shared" si="27"/>
        <v>0</v>
      </c>
      <c r="CA75" s="21"/>
      <c r="CB75" s="24"/>
      <c r="CC75" s="23"/>
      <c r="CD75" s="24"/>
      <c r="CE75" s="24">
        <f t="shared" si="28"/>
        <v>0</v>
      </c>
      <c r="CF75" s="21"/>
      <c r="CG75" s="24"/>
      <c r="CH75" s="23"/>
      <c r="CI75" s="24"/>
      <c r="CJ75" s="24">
        <f t="shared" si="29"/>
        <v>0</v>
      </c>
      <c r="CK75" s="21"/>
      <c r="CL75" s="24"/>
      <c r="CM75" s="23"/>
      <c r="CN75" s="24"/>
      <c r="CO75" s="24">
        <f t="shared" si="30"/>
        <v>0</v>
      </c>
      <c r="CP75" s="21"/>
      <c r="CQ75" s="24">
        <f t="shared" ref="CQ75:CQ138" si="33">SUM(CM75+CH75+CC75+BX75+BS75+BN75+BI75+BD75+AY75+AT75++AO75+AJ75+AE75+Z75+U75+P75+K75+F75)</f>
        <v>540</v>
      </c>
      <c r="CR75" s="24">
        <f t="shared" ref="CR75:CR138" si="34">CS75/CQ75</f>
        <v>7.7675000000000001</v>
      </c>
      <c r="CS75" s="24">
        <f t="shared" ref="CS75:CS138" si="35">SUM(CO75+CJ75+CE75+BZ75+BU75+BP75+BK75+BF75+BA75+AV75++AQ75+AL75+AG75+AB75+W75+R75+M75+H75)</f>
        <v>4194.45</v>
      </c>
      <c r="CT75" s="25"/>
    </row>
    <row r="76" spans="1:98" ht="33.75" x14ac:dyDescent="0.2">
      <c r="A76" s="40" t="s">
        <v>30</v>
      </c>
      <c r="B76" s="96" t="s">
        <v>398</v>
      </c>
      <c r="C76" s="55" t="s">
        <v>182</v>
      </c>
      <c r="D76" s="53"/>
      <c r="E76" s="97"/>
      <c r="F76" s="100"/>
      <c r="G76" s="101"/>
      <c r="H76" s="101"/>
      <c r="I76" s="98"/>
      <c r="J76" s="97"/>
      <c r="K76" s="100"/>
      <c r="L76" s="101"/>
      <c r="M76" s="101"/>
      <c r="N76" s="98"/>
      <c r="O76" s="101"/>
      <c r="P76" s="100">
        <v>300</v>
      </c>
      <c r="Q76" s="101">
        <v>26.767500000000002</v>
      </c>
      <c r="R76" s="101">
        <f t="shared" si="21"/>
        <v>8030.2500000000009</v>
      </c>
      <c r="S76" s="98"/>
      <c r="T76" s="101"/>
      <c r="U76" s="99"/>
      <c r="V76" s="101"/>
      <c r="W76" s="101"/>
      <c r="X76" s="98"/>
      <c r="Y76" s="101"/>
      <c r="Z76" s="100">
        <v>200</v>
      </c>
      <c r="AA76" s="101">
        <v>26.767500000000002</v>
      </c>
      <c r="AB76" s="101">
        <f t="shared" si="31"/>
        <v>5353.5</v>
      </c>
      <c r="AC76" s="98"/>
      <c r="AD76" s="101"/>
      <c r="AE76" s="100"/>
      <c r="AF76" s="101"/>
      <c r="AG76" s="101"/>
      <c r="AH76" s="98"/>
      <c r="AI76" s="101"/>
      <c r="AJ76" s="100">
        <v>300</v>
      </c>
      <c r="AK76" s="101">
        <v>26.767500000000002</v>
      </c>
      <c r="AL76" s="101">
        <f t="shared" si="32"/>
        <v>8030.2500000000009</v>
      </c>
      <c r="AM76" s="98"/>
      <c r="AN76" s="101"/>
      <c r="AO76" s="100"/>
      <c r="AP76" s="101"/>
      <c r="AQ76" s="101"/>
      <c r="AR76" s="98"/>
      <c r="AS76" s="101"/>
      <c r="AT76" s="67"/>
      <c r="AU76" s="101"/>
      <c r="AV76" s="24"/>
      <c r="AW76" s="21"/>
      <c r="AX76" s="24"/>
      <c r="AY76" s="23"/>
      <c r="AZ76" s="24"/>
      <c r="BA76" s="24">
        <f t="shared" si="22"/>
        <v>0</v>
      </c>
      <c r="BB76" s="21"/>
      <c r="BC76" s="24"/>
      <c r="BD76" s="23"/>
      <c r="BE76" s="24"/>
      <c r="BF76" s="24">
        <f t="shared" si="23"/>
        <v>0</v>
      </c>
      <c r="BG76" s="21"/>
      <c r="BH76" s="24"/>
      <c r="BI76" s="23"/>
      <c r="BJ76" s="24"/>
      <c r="BK76" s="24">
        <f t="shared" si="24"/>
        <v>0</v>
      </c>
      <c r="BL76" s="21"/>
      <c r="BM76" s="24"/>
      <c r="BN76" s="23"/>
      <c r="BO76" s="24"/>
      <c r="BP76" s="24">
        <f t="shared" si="25"/>
        <v>0</v>
      </c>
      <c r="BQ76" s="21"/>
      <c r="BR76" s="24"/>
      <c r="BS76" s="23"/>
      <c r="BT76" s="24"/>
      <c r="BU76" s="24">
        <f t="shared" si="26"/>
        <v>0</v>
      </c>
      <c r="BV76" s="21"/>
      <c r="BW76" s="24"/>
      <c r="BX76" s="23"/>
      <c r="BY76" s="24"/>
      <c r="BZ76" s="24">
        <f t="shared" si="27"/>
        <v>0</v>
      </c>
      <c r="CA76" s="21"/>
      <c r="CB76" s="24"/>
      <c r="CC76" s="23"/>
      <c r="CD76" s="24"/>
      <c r="CE76" s="24">
        <f t="shared" si="28"/>
        <v>0</v>
      </c>
      <c r="CF76" s="21"/>
      <c r="CG76" s="24"/>
      <c r="CH76" s="23"/>
      <c r="CI76" s="24"/>
      <c r="CJ76" s="24">
        <f t="shared" si="29"/>
        <v>0</v>
      </c>
      <c r="CK76" s="21"/>
      <c r="CL76" s="24"/>
      <c r="CM76" s="23"/>
      <c r="CN76" s="24"/>
      <c r="CO76" s="24">
        <f t="shared" si="30"/>
        <v>0</v>
      </c>
      <c r="CP76" s="21"/>
      <c r="CQ76" s="24">
        <f t="shared" si="33"/>
        <v>800</v>
      </c>
      <c r="CR76" s="24">
        <f t="shared" si="34"/>
        <v>26.767499999999998</v>
      </c>
      <c r="CS76" s="24">
        <f t="shared" si="35"/>
        <v>21414</v>
      </c>
      <c r="CT76" s="25"/>
    </row>
    <row r="77" spans="1:98" ht="67.5" x14ac:dyDescent="0.2">
      <c r="A77" s="40" t="s">
        <v>30</v>
      </c>
      <c r="B77" s="96" t="s">
        <v>399</v>
      </c>
      <c r="C77" s="55" t="s">
        <v>182</v>
      </c>
      <c r="D77" s="53"/>
      <c r="E77" s="97"/>
      <c r="F77" s="100"/>
      <c r="G77" s="101"/>
      <c r="H77" s="101"/>
      <c r="I77" s="98"/>
      <c r="J77" s="97"/>
      <c r="K77" s="100"/>
      <c r="L77" s="101"/>
      <c r="M77" s="101"/>
      <c r="N77" s="98"/>
      <c r="O77" s="101"/>
      <c r="P77" s="100">
        <v>500</v>
      </c>
      <c r="Q77" s="101">
        <v>22.565000000000001</v>
      </c>
      <c r="R77" s="101">
        <f t="shared" si="21"/>
        <v>11282.5</v>
      </c>
      <c r="S77" s="98"/>
      <c r="T77" s="101"/>
      <c r="U77" s="99"/>
      <c r="V77" s="101"/>
      <c r="W77" s="101"/>
      <c r="X77" s="98"/>
      <c r="Y77" s="101"/>
      <c r="Z77" s="100">
        <v>600</v>
      </c>
      <c r="AA77" s="101">
        <v>22.565000000000001</v>
      </c>
      <c r="AB77" s="101">
        <f t="shared" si="31"/>
        <v>13539</v>
      </c>
      <c r="AC77" s="98"/>
      <c r="AD77" s="101"/>
      <c r="AE77" s="100">
        <v>3200</v>
      </c>
      <c r="AF77" s="101">
        <v>22.565000000000001</v>
      </c>
      <c r="AG77" s="101">
        <f t="shared" ref="AG77:AG112" si="36">AF77*AE77</f>
        <v>72208</v>
      </c>
      <c r="AH77" s="98"/>
      <c r="AI77" s="101"/>
      <c r="AJ77" s="100">
        <v>24</v>
      </c>
      <c r="AK77" s="101">
        <v>22.565000000000001</v>
      </c>
      <c r="AL77" s="101">
        <f t="shared" si="32"/>
        <v>541.56000000000006</v>
      </c>
      <c r="AM77" s="98"/>
      <c r="AN77" s="101"/>
      <c r="AO77" s="100">
        <v>120</v>
      </c>
      <c r="AP77" s="101">
        <v>22.565000000000001</v>
      </c>
      <c r="AQ77" s="101">
        <f t="shared" ref="AQ77:AQ134" si="37">AP77*AO77</f>
        <v>2707.8</v>
      </c>
      <c r="AR77" s="98"/>
      <c r="AS77" s="101"/>
      <c r="AT77" s="100">
        <v>600</v>
      </c>
      <c r="AU77" s="101">
        <v>22.565000000000001</v>
      </c>
      <c r="AV77" s="24">
        <f t="shared" ref="AV77:AV137" si="38">AU77*AT77</f>
        <v>13539</v>
      </c>
      <c r="AW77" s="21"/>
      <c r="AX77" s="24"/>
      <c r="AY77" s="23"/>
      <c r="AZ77" s="24"/>
      <c r="BA77" s="24">
        <f t="shared" si="22"/>
        <v>0</v>
      </c>
      <c r="BB77" s="21"/>
      <c r="BC77" s="24"/>
      <c r="BD77" s="23"/>
      <c r="BE77" s="24"/>
      <c r="BF77" s="24">
        <f t="shared" si="23"/>
        <v>0</v>
      </c>
      <c r="BG77" s="21"/>
      <c r="BH77" s="24"/>
      <c r="BI77" s="23"/>
      <c r="BJ77" s="24"/>
      <c r="BK77" s="24">
        <f t="shared" si="24"/>
        <v>0</v>
      </c>
      <c r="BL77" s="21"/>
      <c r="BM77" s="24"/>
      <c r="BN77" s="23"/>
      <c r="BO77" s="24"/>
      <c r="BP77" s="24">
        <f t="shared" si="25"/>
        <v>0</v>
      </c>
      <c r="BQ77" s="21"/>
      <c r="BR77" s="24"/>
      <c r="BS77" s="23"/>
      <c r="BT77" s="24"/>
      <c r="BU77" s="24">
        <f t="shared" si="26"/>
        <v>0</v>
      </c>
      <c r="BV77" s="21"/>
      <c r="BW77" s="24"/>
      <c r="BX77" s="23"/>
      <c r="BY77" s="24"/>
      <c r="BZ77" s="24">
        <f t="shared" si="27"/>
        <v>0</v>
      </c>
      <c r="CA77" s="21"/>
      <c r="CB77" s="24"/>
      <c r="CC77" s="23"/>
      <c r="CD77" s="24"/>
      <c r="CE77" s="24">
        <f t="shared" si="28"/>
        <v>0</v>
      </c>
      <c r="CF77" s="21"/>
      <c r="CG77" s="24"/>
      <c r="CH77" s="23"/>
      <c r="CI77" s="24"/>
      <c r="CJ77" s="24">
        <f t="shared" si="29"/>
        <v>0</v>
      </c>
      <c r="CK77" s="21"/>
      <c r="CL77" s="24"/>
      <c r="CM77" s="23"/>
      <c r="CN77" s="24"/>
      <c r="CO77" s="24">
        <f t="shared" si="30"/>
        <v>0</v>
      </c>
      <c r="CP77" s="21"/>
      <c r="CQ77" s="24">
        <f t="shared" si="33"/>
        <v>5044</v>
      </c>
      <c r="CR77" s="24">
        <f t="shared" si="34"/>
        <v>22.565000000000001</v>
      </c>
      <c r="CS77" s="24">
        <f t="shared" si="35"/>
        <v>113817.86</v>
      </c>
      <c r="CT77" s="25"/>
    </row>
    <row r="78" spans="1:98" ht="56.25" x14ac:dyDescent="0.2">
      <c r="A78" s="40" t="s">
        <v>30</v>
      </c>
      <c r="B78" s="96" t="s">
        <v>400</v>
      </c>
      <c r="C78" s="55" t="s">
        <v>182</v>
      </c>
      <c r="D78" s="53"/>
      <c r="E78" s="97"/>
      <c r="F78" s="100"/>
      <c r="G78" s="101"/>
      <c r="H78" s="101"/>
      <c r="I78" s="98"/>
      <c r="J78" s="97"/>
      <c r="K78" s="100"/>
      <c r="L78" s="101"/>
      <c r="M78" s="101"/>
      <c r="N78" s="98"/>
      <c r="O78" s="101"/>
      <c r="P78" s="100">
        <v>175</v>
      </c>
      <c r="Q78" s="101">
        <v>6.5474999999999994</v>
      </c>
      <c r="R78" s="101">
        <f t="shared" si="21"/>
        <v>1145.8125</v>
      </c>
      <c r="S78" s="98"/>
      <c r="T78" s="101"/>
      <c r="U78" s="99"/>
      <c r="V78" s="101"/>
      <c r="W78" s="101"/>
      <c r="X78" s="98"/>
      <c r="Y78" s="101"/>
      <c r="Z78" s="100"/>
      <c r="AA78" s="101"/>
      <c r="AB78" s="101"/>
      <c r="AC78" s="98"/>
      <c r="AD78" s="101"/>
      <c r="AE78" s="100"/>
      <c r="AF78" s="101"/>
      <c r="AG78" s="101"/>
      <c r="AH78" s="98"/>
      <c r="AI78" s="101"/>
      <c r="AJ78" s="100"/>
      <c r="AK78" s="101"/>
      <c r="AL78" s="101"/>
      <c r="AM78" s="98"/>
      <c r="AN78" s="101"/>
      <c r="AO78" s="100"/>
      <c r="AP78" s="101"/>
      <c r="AQ78" s="101"/>
      <c r="AR78" s="98"/>
      <c r="AS78" s="101"/>
      <c r="AT78" s="67"/>
      <c r="AU78" s="101"/>
      <c r="AV78" s="24"/>
      <c r="AW78" s="21"/>
      <c r="AX78" s="24"/>
      <c r="AY78" s="23"/>
      <c r="AZ78" s="24"/>
      <c r="BA78" s="24">
        <f t="shared" si="22"/>
        <v>0</v>
      </c>
      <c r="BB78" s="21"/>
      <c r="BC78" s="24"/>
      <c r="BD78" s="23"/>
      <c r="BE78" s="24"/>
      <c r="BF78" s="24">
        <f t="shared" si="23"/>
        <v>0</v>
      </c>
      <c r="BG78" s="21"/>
      <c r="BH78" s="24"/>
      <c r="BI78" s="23"/>
      <c r="BJ78" s="24"/>
      <c r="BK78" s="24">
        <f t="shared" si="24"/>
        <v>0</v>
      </c>
      <c r="BL78" s="21"/>
      <c r="BM78" s="24"/>
      <c r="BN78" s="23"/>
      <c r="BO78" s="24"/>
      <c r="BP78" s="24">
        <f t="shared" si="25"/>
        <v>0</v>
      </c>
      <c r="BQ78" s="21"/>
      <c r="BR78" s="24"/>
      <c r="BS78" s="23"/>
      <c r="BT78" s="24"/>
      <c r="BU78" s="24">
        <f t="shared" si="26"/>
        <v>0</v>
      </c>
      <c r="BV78" s="21"/>
      <c r="BW78" s="24"/>
      <c r="BX78" s="23"/>
      <c r="BY78" s="24"/>
      <c r="BZ78" s="24">
        <f t="shared" si="27"/>
        <v>0</v>
      </c>
      <c r="CA78" s="21"/>
      <c r="CB78" s="24"/>
      <c r="CC78" s="23"/>
      <c r="CD78" s="24"/>
      <c r="CE78" s="24">
        <f t="shared" si="28"/>
        <v>0</v>
      </c>
      <c r="CF78" s="21"/>
      <c r="CG78" s="24"/>
      <c r="CH78" s="23"/>
      <c r="CI78" s="24"/>
      <c r="CJ78" s="24">
        <f t="shared" si="29"/>
        <v>0</v>
      </c>
      <c r="CK78" s="21"/>
      <c r="CL78" s="24"/>
      <c r="CM78" s="23"/>
      <c r="CN78" s="24"/>
      <c r="CO78" s="24">
        <f t="shared" si="30"/>
        <v>0</v>
      </c>
      <c r="CP78" s="21"/>
      <c r="CQ78" s="24">
        <f t="shared" si="33"/>
        <v>175</v>
      </c>
      <c r="CR78" s="24">
        <f t="shared" si="34"/>
        <v>6.5475000000000003</v>
      </c>
      <c r="CS78" s="24">
        <f t="shared" si="35"/>
        <v>1145.8125</v>
      </c>
      <c r="CT78" s="25"/>
    </row>
    <row r="79" spans="1:98" ht="22.5" x14ac:dyDescent="0.2">
      <c r="A79" s="40" t="s">
        <v>30</v>
      </c>
      <c r="B79" s="96" t="s">
        <v>124</v>
      </c>
      <c r="C79" s="55" t="s">
        <v>182</v>
      </c>
      <c r="D79" s="53"/>
      <c r="E79" s="97"/>
      <c r="F79" s="100">
        <v>50</v>
      </c>
      <c r="G79" s="101">
        <v>7.7675000000000001</v>
      </c>
      <c r="H79" s="101">
        <f t="shared" ref="H79:H82" si="39">G79*F79</f>
        <v>388.375</v>
      </c>
      <c r="I79" s="98"/>
      <c r="J79" s="97"/>
      <c r="K79" s="100">
        <v>80</v>
      </c>
      <c r="L79" s="101">
        <v>7.7675000000000001</v>
      </c>
      <c r="M79" s="101">
        <f t="shared" ref="M79:M115" si="40">L79*K79</f>
        <v>621.4</v>
      </c>
      <c r="N79" s="98"/>
      <c r="O79" s="101"/>
      <c r="P79" s="100">
        <v>100</v>
      </c>
      <c r="Q79" s="101">
        <v>7.7675000000000001</v>
      </c>
      <c r="R79" s="101">
        <f t="shared" si="21"/>
        <v>776.75</v>
      </c>
      <c r="S79" s="98"/>
      <c r="T79" s="101"/>
      <c r="U79" s="99"/>
      <c r="V79" s="101"/>
      <c r="W79" s="101"/>
      <c r="X79" s="98"/>
      <c r="Y79" s="101"/>
      <c r="Z79" s="100">
        <v>200</v>
      </c>
      <c r="AA79" s="101">
        <v>7.7675000000000001</v>
      </c>
      <c r="AB79" s="101">
        <f t="shared" si="31"/>
        <v>1553.5</v>
      </c>
      <c r="AC79" s="98"/>
      <c r="AD79" s="101"/>
      <c r="AE79" s="100"/>
      <c r="AF79" s="101"/>
      <c r="AG79" s="101"/>
      <c r="AH79" s="98"/>
      <c r="AI79" s="101"/>
      <c r="AJ79" s="100">
        <v>120</v>
      </c>
      <c r="AK79" s="101">
        <v>7.7675000000000001</v>
      </c>
      <c r="AL79" s="101">
        <f t="shared" si="32"/>
        <v>932.1</v>
      </c>
      <c r="AM79" s="98"/>
      <c r="AN79" s="101"/>
      <c r="AO79" s="100"/>
      <c r="AP79" s="101"/>
      <c r="AQ79" s="101"/>
      <c r="AR79" s="98"/>
      <c r="AS79" s="101"/>
      <c r="AT79" s="67"/>
      <c r="AU79" s="101"/>
      <c r="AV79" s="24"/>
      <c r="AW79" s="21"/>
      <c r="AX79" s="24"/>
      <c r="AY79" s="23"/>
      <c r="AZ79" s="24"/>
      <c r="BA79" s="24">
        <f t="shared" si="22"/>
        <v>0</v>
      </c>
      <c r="BB79" s="21"/>
      <c r="BC79" s="24"/>
      <c r="BD79" s="23"/>
      <c r="BE79" s="24"/>
      <c r="BF79" s="24">
        <f t="shared" si="23"/>
        <v>0</v>
      </c>
      <c r="BG79" s="21"/>
      <c r="BH79" s="24"/>
      <c r="BI79" s="23"/>
      <c r="BJ79" s="24"/>
      <c r="BK79" s="24">
        <f t="shared" si="24"/>
        <v>0</v>
      </c>
      <c r="BL79" s="21"/>
      <c r="BM79" s="24"/>
      <c r="BN79" s="23"/>
      <c r="BO79" s="24"/>
      <c r="BP79" s="24">
        <f t="shared" si="25"/>
        <v>0</v>
      </c>
      <c r="BQ79" s="21"/>
      <c r="BR79" s="24"/>
      <c r="BS79" s="23"/>
      <c r="BT79" s="24"/>
      <c r="BU79" s="24">
        <f t="shared" si="26"/>
        <v>0</v>
      </c>
      <c r="BV79" s="21"/>
      <c r="BW79" s="24"/>
      <c r="BX79" s="23"/>
      <c r="BY79" s="24"/>
      <c r="BZ79" s="24">
        <f t="shared" si="27"/>
        <v>0</v>
      </c>
      <c r="CA79" s="21"/>
      <c r="CB79" s="24"/>
      <c r="CC79" s="23"/>
      <c r="CD79" s="24"/>
      <c r="CE79" s="24">
        <f t="shared" si="28"/>
        <v>0</v>
      </c>
      <c r="CF79" s="21"/>
      <c r="CG79" s="24"/>
      <c r="CH79" s="23"/>
      <c r="CI79" s="24"/>
      <c r="CJ79" s="24">
        <f t="shared" si="29"/>
        <v>0</v>
      </c>
      <c r="CK79" s="21"/>
      <c r="CL79" s="24"/>
      <c r="CM79" s="23"/>
      <c r="CN79" s="24"/>
      <c r="CO79" s="24">
        <f t="shared" si="30"/>
        <v>0</v>
      </c>
      <c r="CP79" s="21"/>
      <c r="CQ79" s="24">
        <f t="shared" si="33"/>
        <v>550</v>
      </c>
      <c r="CR79" s="24">
        <f t="shared" si="34"/>
        <v>7.7675000000000001</v>
      </c>
      <c r="CS79" s="24">
        <f t="shared" si="35"/>
        <v>4272.125</v>
      </c>
      <c r="CT79" s="25"/>
    </row>
    <row r="80" spans="1:98" ht="56.25" x14ac:dyDescent="0.2">
      <c r="A80" s="40" t="s">
        <v>30</v>
      </c>
      <c r="B80" s="96" t="s">
        <v>401</v>
      </c>
      <c r="C80" s="55" t="s">
        <v>182</v>
      </c>
      <c r="D80" s="53"/>
      <c r="E80" s="97"/>
      <c r="F80" s="100">
        <v>1000</v>
      </c>
      <c r="G80" s="101">
        <v>1.5124999999999997</v>
      </c>
      <c r="H80" s="101">
        <f t="shared" si="39"/>
        <v>1512.4999999999998</v>
      </c>
      <c r="I80" s="98"/>
      <c r="J80" s="97"/>
      <c r="K80" s="100"/>
      <c r="L80" s="101"/>
      <c r="M80" s="101"/>
      <c r="N80" s="98"/>
      <c r="O80" s="101"/>
      <c r="P80" s="100">
        <v>200</v>
      </c>
      <c r="Q80" s="101">
        <v>1.5124999999999997</v>
      </c>
      <c r="R80" s="101">
        <f t="shared" si="21"/>
        <v>302.49999999999994</v>
      </c>
      <c r="S80" s="98"/>
      <c r="T80" s="101"/>
      <c r="U80" s="99"/>
      <c r="V80" s="101"/>
      <c r="W80" s="101"/>
      <c r="X80" s="98"/>
      <c r="Y80" s="101"/>
      <c r="Z80" s="100"/>
      <c r="AA80" s="101"/>
      <c r="AB80" s="101"/>
      <c r="AC80" s="98"/>
      <c r="AD80" s="101"/>
      <c r="AE80" s="100">
        <v>200</v>
      </c>
      <c r="AF80" s="101">
        <v>1.5124999999999997</v>
      </c>
      <c r="AG80" s="101">
        <f t="shared" si="36"/>
        <v>302.49999999999994</v>
      </c>
      <c r="AH80" s="98"/>
      <c r="AI80" s="101"/>
      <c r="AJ80" s="100">
        <v>120</v>
      </c>
      <c r="AK80" s="101">
        <v>1.5124999999999997</v>
      </c>
      <c r="AL80" s="101">
        <f t="shared" si="32"/>
        <v>181.49999999999997</v>
      </c>
      <c r="AM80" s="98"/>
      <c r="AN80" s="101"/>
      <c r="AO80" s="100">
        <v>150</v>
      </c>
      <c r="AP80" s="101">
        <v>1.5124999999999997</v>
      </c>
      <c r="AQ80" s="101">
        <f t="shared" si="37"/>
        <v>226.87499999999997</v>
      </c>
      <c r="AR80" s="98"/>
      <c r="AS80" s="101"/>
      <c r="AT80" s="67"/>
      <c r="AU80" s="101"/>
      <c r="AV80" s="24"/>
      <c r="AW80" s="21"/>
      <c r="AX80" s="24"/>
      <c r="AY80" s="23"/>
      <c r="AZ80" s="24"/>
      <c r="BA80" s="24">
        <f t="shared" si="22"/>
        <v>0</v>
      </c>
      <c r="BB80" s="21"/>
      <c r="BC80" s="24"/>
      <c r="BD80" s="23"/>
      <c r="BE80" s="24"/>
      <c r="BF80" s="24">
        <f t="shared" si="23"/>
        <v>0</v>
      </c>
      <c r="BG80" s="21"/>
      <c r="BH80" s="24"/>
      <c r="BI80" s="23"/>
      <c r="BJ80" s="24"/>
      <c r="BK80" s="24">
        <f t="shared" si="24"/>
        <v>0</v>
      </c>
      <c r="BL80" s="21"/>
      <c r="BM80" s="24"/>
      <c r="BN80" s="23"/>
      <c r="BO80" s="24"/>
      <c r="BP80" s="24">
        <f t="shared" si="25"/>
        <v>0</v>
      </c>
      <c r="BQ80" s="21"/>
      <c r="BR80" s="24"/>
      <c r="BS80" s="23"/>
      <c r="BT80" s="24"/>
      <c r="BU80" s="24">
        <f t="shared" si="26"/>
        <v>0</v>
      </c>
      <c r="BV80" s="21"/>
      <c r="BW80" s="24"/>
      <c r="BX80" s="23"/>
      <c r="BY80" s="24"/>
      <c r="BZ80" s="24">
        <f t="shared" si="27"/>
        <v>0</v>
      </c>
      <c r="CA80" s="21"/>
      <c r="CB80" s="24"/>
      <c r="CC80" s="23"/>
      <c r="CD80" s="24"/>
      <c r="CE80" s="24">
        <f t="shared" si="28"/>
        <v>0</v>
      </c>
      <c r="CF80" s="21"/>
      <c r="CG80" s="24"/>
      <c r="CH80" s="23"/>
      <c r="CI80" s="24"/>
      <c r="CJ80" s="24">
        <f t="shared" si="29"/>
        <v>0</v>
      </c>
      <c r="CK80" s="21"/>
      <c r="CL80" s="24"/>
      <c r="CM80" s="23"/>
      <c r="CN80" s="24"/>
      <c r="CO80" s="24">
        <f t="shared" si="30"/>
        <v>0</v>
      </c>
      <c r="CP80" s="21"/>
      <c r="CQ80" s="24">
        <f t="shared" si="33"/>
        <v>1670</v>
      </c>
      <c r="CR80" s="24">
        <f t="shared" si="34"/>
        <v>1.5124999999999997</v>
      </c>
      <c r="CS80" s="24">
        <f t="shared" si="35"/>
        <v>2525.8749999999995</v>
      </c>
      <c r="CT80" s="25"/>
    </row>
    <row r="81" spans="1:98" ht="157.5" x14ac:dyDescent="0.2">
      <c r="A81" s="40" t="s">
        <v>30</v>
      </c>
      <c r="B81" s="96" t="s">
        <v>402</v>
      </c>
      <c r="C81" s="55" t="s">
        <v>182</v>
      </c>
      <c r="D81" s="53"/>
      <c r="E81" s="97"/>
      <c r="F81" s="100"/>
      <c r="G81" s="101"/>
      <c r="H81" s="101"/>
      <c r="I81" s="98"/>
      <c r="J81" s="97"/>
      <c r="K81" s="100"/>
      <c r="L81" s="101"/>
      <c r="M81" s="101"/>
      <c r="N81" s="98"/>
      <c r="O81" s="101"/>
      <c r="P81" s="100"/>
      <c r="Q81" s="101"/>
      <c r="R81" s="101"/>
      <c r="S81" s="98"/>
      <c r="T81" s="101"/>
      <c r="U81" s="99"/>
      <c r="V81" s="101"/>
      <c r="W81" s="101"/>
      <c r="X81" s="98"/>
      <c r="Y81" s="101"/>
      <c r="Z81" s="100">
        <v>200</v>
      </c>
      <c r="AA81" s="101">
        <v>32.722500000000004</v>
      </c>
      <c r="AB81" s="101">
        <f t="shared" si="31"/>
        <v>6544.5000000000009</v>
      </c>
      <c r="AC81" s="98"/>
      <c r="AD81" s="101"/>
      <c r="AE81" s="100"/>
      <c r="AF81" s="101"/>
      <c r="AG81" s="101"/>
      <c r="AH81" s="98"/>
      <c r="AI81" s="101"/>
      <c r="AJ81" s="100">
        <v>300</v>
      </c>
      <c r="AK81" s="101">
        <v>32.722500000000004</v>
      </c>
      <c r="AL81" s="101">
        <f t="shared" si="32"/>
        <v>9816.7500000000018</v>
      </c>
      <c r="AM81" s="98"/>
      <c r="AN81" s="101"/>
      <c r="AO81" s="100"/>
      <c r="AP81" s="101"/>
      <c r="AQ81" s="101"/>
      <c r="AR81" s="98"/>
      <c r="AS81" s="101"/>
      <c r="AT81" s="67"/>
      <c r="AU81" s="101"/>
      <c r="AV81" s="24"/>
      <c r="AW81" s="21"/>
      <c r="AX81" s="24"/>
      <c r="AY81" s="23"/>
      <c r="AZ81" s="24"/>
      <c r="BA81" s="24">
        <f t="shared" si="22"/>
        <v>0</v>
      </c>
      <c r="BB81" s="21"/>
      <c r="BC81" s="24"/>
      <c r="BD81" s="23"/>
      <c r="BE81" s="24"/>
      <c r="BF81" s="24">
        <f t="shared" si="23"/>
        <v>0</v>
      </c>
      <c r="BG81" s="21"/>
      <c r="BH81" s="24"/>
      <c r="BI81" s="23"/>
      <c r="BJ81" s="24"/>
      <c r="BK81" s="24">
        <f t="shared" si="24"/>
        <v>0</v>
      </c>
      <c r="BL81" s="21"/>
      <c r="BM81" s="24"/>
      <c r="BN81" s="23"/>
      <c r="BO81" s="24"/>
      <c r="BP81" s="24">
        <f t="shared" si="25"/>
        <v>0</v>
      </c>
      <c r="BQ81" s="21"/>
      <c r="BR81" s="24"/>
      <c r="BS81" s="23"/>
      <c r="BT81" s="24"/>
      <c r="BU81" s="24">
        <f t="shared" si="26"/>
        <v>0</v>
      </c>
      <c r="BV81" s="21"/>
      <c r="BW81" s="24"/>
      <c r="BX81" s="23"/>
      <c r="BY81" s="24"/>
      <c r="BZ81" s="24">
        <f t="shared" si="27"/>
        <v>0</v>
      </c>
      <c r="CA81" s="21"/>
      <c r="CB81" s="24"/>
      <c r="CC81" s="23"/>
      <c r="CD81" s="24"/>
      <c r="CE81" s="24">
        <f t="shared" si="28"/>
        <v>0</v>
      </c>
      <c r="CF81" s="21"/>
      <c r="CG81" s="24"/>
      <c r="CH81" s="23"/>
      <c r="CI81" s="24"/>
      <c r="CJ81" s="24">
        <f t="shared" si="29"/>
        <v>0</v>
      </c>
      <c r="CK81" s="21"/>
      <c r="CL81" s="24"/>
      <c r="CM81" s="23"/>
      <c r="CN81" s="24"/>
      <c r="CO81" s="24">
        <f t="shared" si="30"/>
        <v>0</v>
      </c>
      <c r="CP81" s="21"/>
      <c r="CQ81" s="24">
        <f t="shared" si="33"/>
        <v>500</v>
      </c>
      <c r="CR81" s="24">
        <f t="shared" si="34"/>
        <v>32.722500000000011</v>
      </c>
      <c r="CS81" s="24">
        <f t="shared" si="35"/>
        <v>16361.250000000004</v>
      </c>
      <c r="CT81" s="25"/>
    </row>
    <row r="82" spans="1:98" ht="112.5" x14ac:dyDescent="0.2">
      <c r="A82" s="40" t="s">
        <v>30</v>
      </c>
      <c r="B82" s="96" t="s">
        <v>167</v>
      </c>
      <c r="C82" s="55" t="s">
        <v>182</v>
      </c>
      <c r="D82" s="53"/>
      <c r="E82" s="97"/>
      <c r="F82" s="100">
        <v>100</v>
      </c>
      <c r="G82" s="101">
        <v>23.542500000000004</v>
      </c>
      <c r="H82" s="101">
        <f t="shared" si="39"/>
        <v>2354.2500000000005</v>
      </c>
      <c r="I82" s="98"/>
      <c r="J82" s="97"/>
      <c r="K82" s="100">
        <v>100</v>
      </c>
      <c r="L82" s="101">
        <v>23.542500000000004</v>
      </c>
      <c r="M82" s="101">
        <f t="shared" si="40"/>
        <v>2354.2500000000005</v>
      </c>
      <c r="N82" s="98"/>
      <c r="O82" s="101"/>
      <c r="P82" s="100">
        <v>75</v>
      </c>
      <c r="Q82" s="101">
        <v>23.542500000000004</v>
      </c>
      <c r="R82" s="101">
        <f t="shared" si="21"/>
        <v>1765.6875000000002</v>
      </c>
      <c r="S82" s="98"/>
      <c r="T82" s="101"/>
      <c r="U82" s="99"/>
      <c r="V82" s="101"/>
      <c r="W82" s="101"/>
      <c r="X82" s="98"/>
      <c r="Y82" s="101"/>
      <c r="Z82" s="100">
        <v>20</v>
      </c>
      <c r="AA82" s="101">
        <v>23.542500000000004</v>
      </c>
      <c r="AB82" s="101">
        <f t="shared" si="31"/>
        <v>470.85000000000008</v>
      </c>
      <c r="AC82" s="98"/>
      <c r="AD82" s="101"/>
      <c r="AE82" s="100"/>
      <c r="AF82" s="101"/>
      <c r="AG82" s="101"/>
      <c r="AH82" s="98"/>
      <c r="AI82" s="101"/>
      <c r="AJ82" s="100">
        <v>120</v>
      </c>
      <c r="AK82" s="101">
        <v>23.542500000000004</v>
      </c>
      <c r="AL82" s="101">
        <f t="shared" si="32"/>
        <v>2825.1000000000004</v>
      </c>
      <c r="AM82" s="98"/>
      <c r="AN82" s="101"/>
      <c r="AO82" s="100">
        <v>50</v>
      </c>
      <c r="AP82" s="101">
        <v>23.542500000000004</v>
      </c>
      <c r="AQ82" s="101">
        <f t="shared" si="37"/>
        <v>1177.1250000000002</v>
      </c>
      <c r="AR82" s="98"/>
      <c r="AS82" s="101"/>
      <c r="AT82" s="67"/>
      <c r="AU82" s="101"/>
      <c r="AV82" s="24"/>
      <c r="AW82" s="21"/>
      <c r="AX82" s="24"/>
      <c r="AY82" s="23"/>
      <c r="AZ82" s="24"/>
      <c r="BA82" s="24">
        <f t="shared" si="22"/>
        <v>0</v>
      </c>
      <c r="BB82" s="21"/>
      <c r="BC82" s="24"/>
      <c r="BD82" s="23"/>
      <c r="BE82" s="24"/>
      <c r="BF82" s="24">
        <f t="shared" si="23"/>
        <v>0</v>
      </c>
      <c r="BG82" s="21"/>
      <c r="BH82" s="24"/>
      <c r="BI82" s="23"/>
      <c r="BJ82" s="24"/>
      <c r="BK82" s="24">
        <f t="shared" si="24"/>
        <v>0</v>
      </c>
      <c r="BL82" s="21"/>
      <c r="BM82" s="24"/>
      <c r="BN82" s="23"/>
      <c r="BO82" s="24"/>
      <c r="BP82" s="24">
        <f t="shared" si="25"/>
        <v>0</v>
      </c>
      <c r="BQ82" s="21"/>
      <c r="BR82" s="24"/>
      <c r="BS82" s="23"/>
      <c r="BT82" s="24"/>
      <c r="BU82" s="24">
        <f t="shared" si="26"/>
        <v>0</v>
      </c>
      <c r="BV82" s="21"/>
      <c r="BW82" s="24"/>
      <c r="BX82" s="23"/>
      <c r="BY82" s="24"/>
      <c r="BZ82" s="24">
        <f t="shared" si="27"/>
        <v>0</v>
      </c>
      <c r="CA82" s="21"/>
      <c r="CB82" s="24"/>
      <c r="CC82" s="23"/>
      <c r="CD82" s="24"/>
      <c r="CE82" s="24">
        <f t="shared" si="28"/>
        <v>0</v>
      </c>
      <c r="CF82" s="21"/>
      <c r="CG82" s="24"/>
      <c r="CH82" s="23"/>
      <c r="CI82" s="24"/>
      <c r="CJ82" s="24">
        <f t="shared" si="29"/>
        <v>0</v>
      </c>
      <c r="CK82" s="21"/>
      <c r="CL82" s="24"/>
      <c r="CM82" s="23"/>
      <c r="CN82" s="24"/>
      <c r="CO82" s="24">
        <f t="shared" si="30"/>
        <v>0</v>
      </c>
      <c r="CP82" s="21"/>
      <c r="CQ82" s="24">
        <f t="shared" si="33"/>
        <v>465</v>
      </c>
      <c r="CR82" s="24">
        <f t="shared" si="34"/>
        <v>23.5425</v>
      </c>
      <c r="CS82" s="24">
        <f t="shared" si="35"/>
        <v>10947.262500000001</v>
      </c>
      <c r="CT82" s="25"/>
    </row>
    <row r="83" spans="1:98" ht="78.75" x14ac:dyDescent="0.2">
      <c r="A83" s="41" t="s">
        <v>30</v>
      </c>
      <c r="B83" s="96" t="s">
        <v>403</v>
      </c>
      <c r="C83" s="55" t="s">
        <v>180</v>
      </c>
      <c r="D83" s="53"/>
      <c r="E83" s="97"/>
      <c r="F83" s="100"/>
      <c r="G83" s="101"/>
      <c r="H83" s="101"/>
      <c r="I83" s="98"/>
      <c r="J83" s="97"/>
      <c r="K83" s="100"/>
      <c r="L83" s="101"/>
      <c r="M83" s="101"/>
      <c r="N83" s="98"/>
      <c r="O83" s="101"/>
      <c r="P83" s="100">
        <v>300</v>
      </c>
      <c r="Q83" s="101">
        <v>13.965</v>
      </c>
      <c r="R83" s="101">
        <f t="shared" si="21"/>
        <v>4189.5</v>
      </c>
      <c r="S83" s="98"/>
      <c r="T83" s="101"/>
      <c r="U83" s="99"/>
      <c r="V83" s="101"/>
      <c r="W83" s="101"/>
      <c r="X83" s="98"/>
      <c r="Y83" s="101"/>
      <c r="Z83" s="100">
        <v>20</v>
      </c>
      <c r="AA83" s="101">
        <v>13.965</v>
      </c>
      <c r="AB83" s="101">
        <f t="shared" si="31"/>
        <v>279.3</v>
      </c>
      <c r="AC83" s="98"/>
      <c r="AD83" s="101"/>
      <c r="AE83" s="100"/>
      <c r="AF83" s="101"/>
      <c r="AG83" s="101"/>
      <c r="AH83" s="98"/>
      <c r="AI83" s="101"/>
      <c r="AJ83" s="100"/>
      <c r="AK83" s="101"/>
      <c r="AL83" s="101"/>
      <c r="AM83" s="98"/>
      <c r="AN83" s="101"/>
      <c r="AO83" s="100"/>
      <c r="AP83" s="101"/>
      <c r="AQ83" s="101"/>
      <c r="AR83" s="98"/>
      <c r="AS83" s="101"/>
      <c r="AT83" s="67"/>
      <c r="AU83" s="101"/>
      <c r="AV83" s="24"/>
      <c r="AW83" s="21"/>
      <c r="AX83" s="24"/>
      <c r="AY83" s="23"/>
      <c r="AZ83" s="24"/>
      <c r="BA83" s="24">
        <f t="shared" si="22"/>
        <v>0</v>
      </c>
      <c r="BB83" s="21"/>
      <c r="BC83" s="24"/>
      <c r="BD83" s="23"/>
      <c r="BE83" s="24"/>
      <c r="BF83" s="24">
        <f t="shared" si="23"/>
        <v>0</v>
      </c>
      <c r="BG83" s="21"/>
      <c r="BH83" s="24"/>
      <c r="BI83" s="23"/>
      <c r="BJ83" s="24"/>
      <c r="BK83" s="24">
        <f t="shared" si="24"/>
        <v>0</v>
      </c>
      <c r="BL83" s="21"/>
      <c r="BM83" s="24"/>
      <c r="BN83" s="23"/>
      <c r="BO83" s="24"/>
      <c r="BP83" s="24">
        <f t="shared" si="25"/>
        <v>0</v>
      </c>
      <c r="BQ83" s="21"/>
      <c r="BR83" s="24"/>
      <c r="BS83" s="23"/>
      <c r="BT83" s="24"/>
      <c r="BU83" s="24">
        <f t="shared" si="26"/>
        <v>0</v>
      </c>
      <c r="BV83" s="21"/>
      <c r="BW83" s="24"/>
      <c r="BX83" s="23"/>
      <c r="BY83" s="24"/>
      <c r="BZ83" s="24">
        <f t="shared" si="27"/>
        <v>0</v>
      </c>
      <c r="CA83" s="21"/>
      <c r="CB83" s="24"/>
      <c r="CC83" s="23"/>
      <c r="CD83" s="24"/>
      <c r="CE83" s="24">
        <f t="shared" si="28"/>
        <v>0</v>
      </c>
      <c r="CF83" s="21"/>
      <c r="CG83" s="24"/>
      <c r="CH83" s="23"/>
      <c r="CI83" s="24"/>
      <c r="CJ83" s="24">
        <f t="shared" si="29"/>
        <v>0</v>
      </c>
      <c r="CK83" s="21"/>
      <c r="CL83" s="24"/>
      <c r="CM83" s="23"/>
      <c r="CN83" s="24"/>
      <c r="CO83" s="24">
        <f t="shared" si="30"/>
        <v>0</v>
      </c>
      <c r="CP83" s="21"/>
      <c r="CQ83" s="24">
        <f t="shared" si="33"/>
        <v>320</v>
      </c>
      <c r="CR83" s="24">
        <f t="shared" si="34"/>
        <v>13.965</v>
      </c>
      <c r="CS83" s="24">
        <f t="shared" si="35"/>
        <v>4468.8</v>
      </c>
      <c r="CT83" s="25"/>
    </row>
    <row r="84" spans="1:98" ht="101.25" x14ac:dyDescent="0.2">
      <c r="A84" s="40" t="s">
        <v>30</v>
      </c>
      <c r="B84" s="96" t="s">
        <v>404</v>
      </c>
      <c r="C84" s="55" t="s">
        <v>182</v>
      </c>
      <c r="D84" s="53"/>
      <c r="E84" s="97"/>
      <c r="F84" s="100"/>
      <c r="G84" s="101"/>
      <c r="H84" s="101"/>
      <c r="I84" s="98"/>
      <c r="J84" s="97"/>
      <c r="K84" s="100"/>
      <c r="L84" s="101"/>
      <c r="M84" s="101"/>
      <c r="N84" s="98"/>
      <c r="O84" s="101"/>
      <c r="P84" s="100">
        <v>200</v>
      </c>
      <c r="Q84" s="101">
        <v>27.484999999999999</v>
      </c>
      <c r="R84" s="101">
        <f t="shared" si="21"/>
        <v>5497</v>
      </c>
      <c r="S84" s="98"/>
      <c r="T84" s="101"/>
      <c r="U84" s="99"/>
      <c r="V84" s="101"/>
      <c r="W84" s="101"/>
      <c r="X84" s="98"/>
      <c r="Y84" s="101"/>
      <c r="Z84" s="100">
        <v>50</v>
      </c>
      <c r="AA84" s="101">
        <v>27.484999999999999</v>
      </c>
      <c r="AB84" s="101">
        <f t="shared" si="31"/>
        <v>1374.25</v>
      </c>
      <c r="AC84" s="98"/>
      <c r="AD84" s="101"/>
      <c r="AE84" s="100"/>
      <c r="AF84" s="101"/>
      <c r="AG84" s="101"/>
      <c r="AH84" s="98"/>
      <c r="AI84" s="101"/>
      <c r="AJ84" s="100">
        <v>240</v>
      </c>
      <c r="AK84" s="101">
        <v>27.484999999999999</v>
      </c>
      <c r="AL84" s="101">
        <f t="shared" si="32"/>
        <v>6596.4</v>
      </c>
      <c r="AM84" s="98"/>
      <c r="AN84" s="101"/>
      <c r="AO84" s="100"/>
      <c r="AP84" s="101"/>
      <c r="AQ84" s="101"/>
      <c r="AR84" s="98"/>
      <c r="AS84" s="101"/>
      <c r="AT84" s="67"/>
      <c r="AU84" s="101"/>
      <c r="AV84" s="24"/>
      <c r="AW84" s="21"/>
      <c r="AX84" s="24"/>
      <c r="AY84" s="23"/>
      <c r="AZ84" s="24"/>
      <c r="BA84" s="24">
        <f t="shared" si="22"/>
        <v>0</v>
      </c>
      <c r="BB84" s="21"/>
      <c r="BC84" s="24"/>
      <c r="BD84" s="23"/>
      <c r="BE84" s="24"/>
      <c r="BF84" s="24">
        <f t="shared" si="23"/>
        <v>0</v>
      </c>
      <c r="BG84" s="21"/>
      <c r="BH84" s="24"/>
      <c r="BI84" s="23"/>
      <c r="BJ84" s="24"/>
      <c r="BK84" s="24">
        <f t="shared" si="24"/>
        <v>0</v>
      </c>
      <c r="BL84" s="21"/>
      <c r="BM84" s="24"/>
      <c r="BN84" s="23"/>
      <c r="BO84" s="24"/>
      <c r="BP84" s="24">
        <f t="shared" si="25"/>
        <v>0</v>
      </c>
      <c r="BQ84" s="21"/>
      <c r="BR84" s="24"/>
      <c r="BS84" s="23"/>
      <c r="BT84" s="24"/>
      <c r="BU84" s="24">
        <f t="shared" si="26"/>
        <v>0</v>
      </c>
      <c r="BV84" s="21"/>
      <c r="BW84" s="24"/>
      <c r="BX84" s="23"/>
      <c r="BY84" s="24"/>
      <c r="BZ84" s="24">
        <f t="shared" si="27"/>
        <v>0</v>
      </c>
      <c r="CA84" s="21"/>
      <c r="CB84" s="24"/>
      <c r="CC84" s="23"/>
      <c r="CD84" s="24"/>
      <c r="CE84" s="24">
        <f t="shared" si="28"/>
        <v>0</v>
      </c>
      <c r="CF84" s="21"/>
      <c r="CG84" s="24"/>
      <c r="CH84" s="23"/>
      <c r="CI84" s="24"/>
      <c r="CJ84" s="24">
        <f t="shared" si="29"/>
        <v>0</v>
      </c>
      <c r="CK84" s="21"/>
      <c r="CL84" s="24"/>
      <c r="CM84" s="23"/>
      <c r="CN84" s="24"/>
      <c r="CO84" s="24">
        <f t="shared" si="30"/>
        <v>0</v>
      </c>
      <c r="CP84" s="21"/>
      <c r="CQ84" s="24">
        <f t="shared" si="33"/>
        <v>490</v>
      </c>
      <c r="CR84" s="24">
        <f t="shared" si="34"/>
        <v>27.484999999999999</v>
      </c>
      <c r="CS84" s="24">
        <f t="shared" si="35"/>
        <v>13467.65</v>
      </c>
      <c r="CT84" s="25"/>
    </row>
    <row r="85" spans="1:98" ht="45" x14ac:dyDescent="0.2">
      <c r="A85" s="40" t="s">
        <v>30</v>
      </c>
      <c r="B85" s="96" t="s">
        <v>405</v>
      </c>
      <c r="C85" s="55" t="s">
        <v>182</v>
      </c>
      <c r="D85" s="53"/>
      <c r="E85" s="97"/>
      <c r="F85" s="100"/>
      <c r="G85" s="101"/>
      <c r="H85" s="101"/>
      <c r="I85" s="98"/>
      <c r="J85" s="97"/>
      <c r="K85" s="100"/>
      <c r="L85" s="101"/>
      <c r="M85" s="101"/>
      <c r="N85" s="98"/>
      <c r="O85" s="101"/>
      <c r="P85" s="100"/>
      <c r="Q85" s="101"/>
      <c r="R85" s="101"/>
      <c r="S85" s="98"/>
      <c r="T85" s="101"/>
      <c r="U85" s="99"/>
      <c r="V85" s="101"/>
      <c r="W85" s="101"/>
      <c r="X85" s="98"/>
      <c r="Y85" s="101"/>
      <c r="Z85" s="100">
        <v>20</v>
      </c>
      <c r="AA85" s="101">
        <v>8.0824999999999996</v>
      </c>
      <c r="AB85" s="101">
        <f t="shared" si="31"/>
        <v>161.64999999999998</v>
      </c>
      <c r="AC85" s="98"/>
      <c r="AD85" s="101"/>
      <c r="AE85" s="100"/>
      <c r="AF85" s="101"/>
      <c r="AG85" s="101"/>
      <c r="AH85" s="98"/>
      <c r="AI85" s="101"/>
      <c r="AJ85" s="100"/>
      <c r="AK85" s="101"/>
      <c r="AL85" s="101"/>
      <c r="AM85" s="98"/>
      <c r="AN85" s="101"/>
      <c r="AO85" s="100"/>
      <c r="AP85" s="101"/>
      <c r="AQ85" s="101"/>
      <c r="AR85" s="98"/>
      <c r="AS85" s="101"/>
      <c r="AT85" s="67"/>
      <c r="AU85" s="101"/>
      <c r="AV85" s="24"/>
      <c r="AW85" s="21"/>
      <c r="AX85" s="24"/>
      <c r="AY85" s="23"/>
      <c r="AZ85" s="24"/>
      <c r="BA85" s="24">
        <f t="shared" si="22"/>
        <v>0</v>
      </c>
      <c r="BB85" s="21"/>
      <c r="BC85" s="24"/>
      <c r="BD85" s="23"/>
      <c r="BE85" s="24"/>
      <c r="BF85" s="24">
        <f t="shared" si="23"/>
        <v>0</v>
      </c>
      <c r="BG85" s="21"/>
      <c r="BH85" s="24"/>
      <c r="BI85" s="23"/>
      <c r="BJ85" s="24"/>
      <c r="BK85" s="24">
        <f t="shared" si="24"/>
        <v>0</v>
      </c>
      <c r="BL85" s="21"/>
      <c r="BM85" s="24"/>
      <c r="BN85" s="23"/>
      <c r="BO85" s="24"/>
      <c r="BP85" s="24">
        <f t="shared" si="25"/>
        <v>0</v>
      </c>
      <c r="BQ85" s="21"/>
      <c r="BR85" s="24"/>
      <c r="BS85" s="23"/>
      <c r="BT85" s="24"/>
      <c r="BU85" s="24">
        <f t="shared" si="26"/>
        <v>0</v>
      </c>
      <c r="BV85" s="21"/>
      <c r="BW85" s="24"/>
      <c r="BX85" s="23"/>
      <c r="BY85" s="24"/>
      <c r="BZ85" s="24">
        <f t="shared" si="27"/>
        <v>0</v>
      </c>
      <c r="CA85" s="21"/>
      <c r="CB85" s="24"/>
      <c r="CC85" s="23"/>
      <c r="CD85" s="24"/>
      <c r="CE85" s="24">
        <f t="shared" si="28"/>
        <v>0</v>
      </c>
      <c r="CF85" s="21"/>
      <c r="CG85" s="24"/>
      <c r="CH85" s="23"/>
      <c r="CI85" s="24"/>
      <c r="CJ85" s="24">
        <f t="shared" si="29"/>
        <v>0</v>
      </c>
      <c r="CK85" s="21"/>
      <c r="CL85" s="24"/>
      <c r="CM85" s="23"/>
      <c r="CN85" s="24"/>
      <c r="CO85" s="24">
        <f t="shared" si="30"/>
        <v>0</v>
      </c>
      <c r="CP85" s="21"/>
      <c r="CQ85" s="24">
        <f t="shared" si="33"/>
        <v>20</v>
      </c>
      <c r="CR85" s="24">
        <f t="shared" si="34"/>
        <v>8.0824999999999996</v>
      </c>
      <c r="CS85" s="24">
        <f t="shared" si="35"/>
        <v>161.64999999999998</v>
      </c>
      <c r="CT85" s="25"/>
    </row>
    <row r="86" spans="1:98" ht="56.25" x14ac:dyDescent="0.2">
      <c r="A86" s="40" t="s">
        <v>30</v>
      </c>
      <c r="B86" s="96" t="s">
        <v>125</v>
      </c>
      <c r="C86" s="55" t="s">
        <v>182</v>
      </c>
      <c r="D86" s="53"/>
      <c r="E86" s="97"/>
      <c r="F86" s="100"/>
      <c r="G86" s="101"/>
      <c r="H86" s="101"/>
      <c r="I86" s="98"/>
      <c r="J86" s="97"/>
      <c r="K86" s="100"/>
      <c r="L86" s="101"/>
      <c r="M86" s="101"/>
      <c r="N86" s="98"/>
      <c r="O86" s="101"/>
      <c r="P86" s="100">
        <v>45</v>
      </c>
      <c r="Q86" s="101">
        <v>7.2850000000000001</v>
      </c>
      <c r="R86" s="101">
        <f t="shared" si="21"/>
        <v>327.82499999999999</v>
      </c>
      <c r="S86" s="98"/>
      <c r="T86" s="101"/>
      <c r="U86" s="99"/>
      <c r="V86" s="101"/>
      <c r="W86" s="101"/>
      <c r="X86" s="98"/>
      <c r="Y86" s="101"/>
      <c r="Z86" s="100">
        <v>50</v>
      </c>
      <c r="AA86" s="101">
        <v>7.2850000000000001</v>
      </c>
      <c r="AB86" s="101">
        <f t="shared" si="31"/>
        <v>364.25</v>
      </c>
      <c r="AC86" s="98"/>
      <c r="AD86" s="101"/>
      <c r="AE86" s="100"/>
      <c r="AF86" s="101"/>
      <c r="AG86" s="101"/>
      <c r="AH86" s="98"/>
      <c r="AI86" s="101"/>
      <c r="AJ86" s="100"/>
      <c r="AK86" s="101"/>
      <c r="AL86" s="101"/>
      <c r="AM86" s="98"/>
      <c r="AN86" s="101"/>
      <c r="AO86" s="100"/>
      <c r="AP86" s="101"/>
      <c r="AQ86" s="101"/>
      <c r="AR86" s="98"/>
      <c r="AS86" s="101"/>
      <c r="AT86" s="67"/>
      <c r="AU86" s="101"/>
      <c r="AV86" s="24"/>
      <c r="AW86" s="21"/>
      <c r="AX86" s="24"/>
      <c r="AY86" s="23"/>
      <c r="AZ86" s="24"/>
      <c r="BA86" s="24">
        <f t="shared" si="22"/>
        <v>0</v>
      </c>
      <c r="BB86" s="21"/>
      <c r="BC86" s="24"/>
      <c r="BD86" s="23"/>
      <c r="BE86" s="24"/>
      <c r="BF86" s="24">
        <f t="shared" si="23"/>
        <v>0</v>
      </c>
      <c r="BG86" s="21"/>
      <c r="BH86" s="24"/>
      <c r="BI86" s="23"/>
      <c r="BJ86" s="24"/>
      <c r="BK86" s="24">
        <f t="shared" si="24"/>
        <v>0</v>
      </c>
      <c r="BL86" s="21"/>
      <c r="BM86" s="24"/>
      <c r="BN86" s="23"/>
      <c r="BO86" s="24"/>
      <c r="BP86" s="24">
        <f t="shared" si="25"/>
        <v>0</v>
      </c>
      <c r="BQ86" s="21"/>
      <c r="BR86" s="24"/>
      <c r="BS86" s="23"/>
      <c r="BT86" s="24"/>
      <c r="BU86" s="24">
        <f t="shared" si="26"/>
        <v>0</v>
      </c>
      <c r="BV86" s="21"/>
      <c r="BW86" s="24"/>
      <c r="BX86" s="23"/>
      <c r="BY86" s="24"/>
      <c r="BZ86" s="24">
        <f t="shared" si="27"/>
        <v>0</v>
      </c>
      <c r="CA86" s="21"/>
      <c r="CB86" s="24"/>
      <c r="CC86" s="23"/>
      <c r="CD86" s="24"/>
      <c r="CE86" s="24">
        <f t="shared" si="28"/>
        <v>0</v>
      </c>
      <c r="CF86" s="21"/>
      <c r="CG86" s="24"/>
      <c r="CH86" s="23"/>
      <c r="CI86" s="24"/>
      <c r="CJ86" s="24">
        <f t="shared" si="29"/>
        <v>0</v>
      </c>
      <c r="CK86" s="21"/>
      <c r="CL86" s="24"/>
      <c r="CM86" s="23"/>
      <c r="CN86" s="24"/>
      <c r="CO86" s="24">
        <f t="shared" si="30"/>
        <v>0</v>
      </c>
      <c r="CP86" s="21"/>
      <c r="CQ86" s="24">
        <f t="shared" si="33"/>
        <v>95</v>
      </c>
      <c r="CR86" s="24">
        <f t="shared" si="34"/>
        <v>7.2850000000000001</v>
      </c>
      <c r="CS86" s="24">
        <f t="shared" si="35"/>
        <v>692.07500000000005</v>
      </c>
      <c r="CT86" s="25"/>
    </row>
    <row r="87" spans="1:98" ht="78.75" x14ac:dyDescent="0.2">
      <c r="A87" s="40" t="s">
        <v>30</v>
      </c>
      <c r="B87" s="96" t="s">
        <v>406</v>
      </c>
      <c r="C87" s="55" t="s">
        <v>182</v>
      </c>
      <c r="D87" s="53"/>
      <c r="E87" s="97"/>
      <c r="F87" s="100"/>
      <c r="G87" s="101"/>
      <c r="H87" s="101"/>
      <c r="I87" s="98"/>
      <c r="J87" s="97"/>
      <c r="K87" s="100"/>
      <c r="L87" s="101"/>
      <c r="M87" s="101"/>
      <c r="N87" s="98"/>
      <c r="O87" s="101"/>
      <c r="P87" s="100">
        <v>500</v>
      </c>
      <c r="Q87" s="101">
        <v>9.0299999999999994</v>
      </c>
      <c r="R87" s="101">
        <f t="shared" si="21"/>
        <v>4515</v>
      </c>
      <c r="S87" s="98"/>
      <c r="T87" s="101"/>
      <c r="U87" s="99"/>
      <c r="V87" s="101"/>
      <c r="W87" s="101"/>
      <c r="X87" s="98"/>
      <c r="Y87" s="101"/>
      <c r="Z87" s="100">
        <v>100</v>
      </c>
      <c r="AA87" s="101">
        <v>9.0299999999999994</v>
      </c>
      <c r="AB87" s="101">
        <f t="shared" si="31"/>
        <v>902.99999999999989</v>
      </c>
      <c r="AC87" s="98"/>
      <c r="AD87" s="101"/>
      <c r="AE87" s="100"/>
      <c r="AF87" s="101"/>
      <c r="AG87" s="101"/>
      <c r="AH87" s="98"/>
      <c r="AI87" s="101"/>
      <c r="AJ87" s="100">
        <v>250</v>
      </c>
      <c r="AK87" s="101">
        <v>9.0299999999999994</v>
      </c>
      <c r="AL87" s="101">
        <f t="shared" si="32"/>
        <v>2257.5</v>
      </c>
      <c r="AM87" s="98"/>
      <c r="AN87" s="101"/>
      <c r="AO87" s="100"/>
      <c r="AP87" s="101"/>
      <c r="AQ87" s="101"/>
      <c r="AR87" s="98"/>
      <c r="AS87" s="101"/>
      <c r="AT87" s="67"/>
      <c r="AU87" s="101"/>
      <c r="AV87" s="24"/>
      <c r="AW87" s="21"/>
      <c r="AX87" s="24"/>
      <c r="AY87" s="23"/>
      <c r="AZ87" s="24"/>
      <c r="BA87" s="24">
        <f t="shared" si="22"/>
        <v>0</v>
      </c>
      <c r="BB87" s="21"/>
      <c r="BC87" s="24"/>
      <c r="BD87" s="23"/>
      <c r="BE87" s="24"/>
      <c r="BF87" s="24">
        <f t="shared" si="23"/>
        <v>0</v>
      </c>
      <c r="BG87" s="21"/>
      <c r="BH87" s="24"/>
      <c r="BI87" s="23"/>
      <c r="BJ87" s="24"/>
      <c r="BK87" s="24">
        <f t="shared" si="24"/>
        <v>0</v>
      </c>
      <c r="BL87" s="21"/>
      <c r="BM87" s="24"/>
      <c r="BN87" s="23"/>
      <c r="BO87" s="24"/>
      <c r="BP87" s="24">
        <f t="shared" si="25"/>
        <v>0</v>
      </c>
      <c r="BQ87" s="21"/>
      <c r="BR87" s="24"/>
      <c r="BS87" s="23"/>
      <c r="BT87" s="24"/>
      <c r="BU87" s="24">
        <f t="shared" si="26"/>
        <v>0</v>
      </c>
      <c r="BV87" s="21"/>
      <c r="BW87" s="24"/>
      <c r="BX87" s="23"/>
      <c r="BY87" s="24"/>
      <c r="BZ87" s="24">
        <f t="shared" si="27"/>
        <v>0</v>
      </c>
      <c r="CA87" s="21"/>
      <c r="CB87" s="24"/>
      <c r="CC87" s="23"/>
      <c r="CD87" s="24"/>
      <c r="CE87" s="24">
        <f t="shared" si="28"/>
        <v>0</v>
      </c>
      <c r="CF87" s="21"/>
      <c r="CG87" s="24"/>
      <c r="CH87" s="23"/>
      <c r="CI87" s="24"/>
      <c r="CJ87" s="24">
        <f t="shared" si="29"/>
        <v>0</v>
      </c>
      <c r="CK87" s="21"/>
      <c r="CL87" s="24"/>
      <c r="CM87" s="23"/>
      <c r="CN87" s="24"/>
      <c r="CO87" s="24">
        <f t="shared" si="30"/>
        <v>0</v>
      </c>
      <c r="CP87" s="21"/>
      <c r="CQ87" s="24">
        <f t="shared" si="33"/>
        <v>850</v>
      </c>
      <c r="CR87" s="24">
        <f t="shared" si="34"/>
        <v>9.0299999999999994</v>
      </c>
      <c r="CS87" s="24">
        <f t="shared" si="35"/>
        <v>7675.5</v>
      </c>
      <c r="CT87" s="25"/>
    </row>
    <row r="88" spans="1:98" ht="45" x14ac:dyDescent="0.2">
      <c r="A88" s="41" t="s">
        <v>30</v>
      </c>
      <c r="B88" s="96" t="s">
        <v>168</v>
      </c>
      <c r="C88" s="55" t="s">
        <v>182</v>
      </c>
      <c r="D88" s="53"/>
      <c r="E88" s="97"/>
      <c r="F88" s="100"/>
      <c r="G88" s="101"/>
      <c r="H88" s="101"/>
      <c r="I88" s="98"/>
      <c r="J88" s="97"/>
      <c r="K88" s="100"/>
      <c r="L88" s="101"/>
      <c r="M88" s="101"/>
      <c r="N88" s="98"/>
      <c r="O88" s="101"/>
      <c r="P88" s="100">
        <v>80</v>
      </c>
      <c r="Q88" s="101">
        <v>30.734999999999999</v>
      </c>
      <c r="R88" s="101">
        <f t="shared" si="21"/>
        <v>2458.8000000000002</v>
      </c>
      <c r="S88" s="98"/>
      <c r="T88" s="101"/>
      <c r="U88" s="99"/>
      <c r="V88" s="101"/>
      <c r="W88" s="101"/>
      <c r="X88" s="98"/>
      <c r="Y88" s="101"/>
      <c r="Z88" s="100"/>
      <c r="AA88" s="101"/>
      <c r="AB88" s="101"/>
      <c r="AC88" s="98"/>
      <c r="AD88" s="101"/>
      <c r="AE88" s="100"/>
      <c r="AF88" s="101"/>
      <c r="AG88" s="101"/>
      <c r="AH88" s="98"/>
      <c r="AI88" s="101"/>
      <c r="AJ88" s="100"/>
      <c r="AK88" s="101"/>
      <c r="AL88" s="101"/>
      <c r="AM88" s="98"/>
      <c r="AN88" s="101"/>
      <c r="AO88" s="100"/>
      <c r="AP88" s="101"/>
      <c r="AQ88" s="101"/>
      <c r="AR88" s="98"/>
      <c r="AS88" s="101"/>
      <c r="AT88" s="67"/>
      <c r="AU88" s="101"/>
      <c r="AV88" s="24"/>
      <c r="AW88" s="21"/>
      <c r="AX88" s="24"/>
      <c r="AY88" s="23"/>
      <c r="AZ88" s="24"/>
      <c r="BA88" s="24">
        <f t="shared" si="22"/>
        <v>0</v>
      </c>
      <c r="BB88" s="21"/>
      <c r="BC88" s="24"/>
      <c r="BD88" s="23"/>
      <c r="BE88" s="24"/>
      <c r="BF88" s="24">
        <f t="shared" si="23"/>
        <v>0</v>
      </c>
      <c r="BG88" s="21"/>
      <c r="BH88" s="24"/>
      <c r="BI88" s="23"/>
      <c r="BJ88" s="24"/>
      <c r="BK88" s="24">
        <f t="shared" si="24"/>
        <v>0</v>
      </c>
      <c r="BL88" s="21"/>
      <c r="BM88" s="24"/>
      <c r="BN88" s="23"/>
      <c r="BO88" s="24"/>
      <c r="BP88" s="24">
        <f t="shared" si="25"/>
        <v>0</v>
      </c>
      <c r="BQ88" s="21"/>
      <c r="BR88" s="24"/>
      <c r="BS88" s="23"/>
      <c r="BT88" s="24"/>
      <c r="BU88" s="24">
        <f t="shared" si="26"/>
        <v>0</v>
      </c>
      <c r="BV88" s="21"/>
      <c r="BW88" s="24"/>
      <c r="BX88" s="23"/>
      <c r="BY88" s="24"/>
      <c r="BZ88" s="24">
        <f t="shared" si="27"/>
        <v>0</v>
      </c>
      <c r="CA88" s="21"/>
      <c r="CB88" s="24"/>
      <c r="CC88" s="23"/>
      <c r="CD88" s="24"/>
      <c r="CE88" s="24">
        <f t="shared" si="28"/>
        <v>0</v>
      </c>
      <c r="CF88" s="21"/>
      <c r="CG88" s="24"/>
      <c r="CH88" s="23"/>
      <c r="CI88" s="24"/>
      <c r="CJ88" s="24">
        <f t="shared" si="29"/>
        <v>0</v>
      </c>
      <c r="CK88" s="21"/>
      <c r="CL88" s="24"/>
      <c r="CM88" s="23"/>
      <c r="CN88" s="24"/>
      <c r="CO88" s="24">
        <f t="shared" si="30"/>
        <v>0</v>
      </c>
      <c r="CP88" s="21"/>
      <c r="CQ88" s="24">
        <f t="shared" si="33"/>
        <v>80</v>
      </c>
      <c r="CR88" s="24">
        <f t="shared" si="34"/>
        <v>30.735000000000003</v>
      </c>
      <c r="CS88" s="24">
        <f t="shared" si="35"/>
        <v>2458.8000000000002</v>
      </c>
      <c r="CT88" s="25"/>
    </row>
    <row r="89" spans="1:98" ht="22.5" x14ac:dyDescent="0.2">
      <c r="A89" s="40" t="s">
        <v>30</v>
      </c>
      <c r="B89" s="96" t="s">
        <v>169</v>
      </c>
      <c r="C89" s="55" t="s">
        <v>182</v>
      </c>
      <c r="D89" s="53"/>
      <c r="E89" s="97"/>
      <c r="F89" s="100"/>
      <c r="G89" s="101"/>
      <c r="H89" s="101"/>
      <c r="I89" s="98"/>
      <c r="J89" s="97"/>
      <c r="K89" s="100"/>
      <c r="L89" s="101"/>
      <c r="M89" s="101"/>
      <c r="N89" s="98"/>
      <c r="O89" s="101"/>
      <c r="P89" s="100">
        <v>300</v>
      </c>
      <c r="Q89" s="101">
        <v>7.4274999999999993</v>
      </c>
      <c r="R89" s="101">
        <f t="shared" si="21"/>
        <v>2228.25</v>
      </c>
      <c r="S89" s="98"/>
      <c r="T89" s="101"/>
      <c r="U89" s="99"/>
      <c r="V89" s="101"/>
      <c r="W89" s="101"/>
      <c r="X89" s="98"/>
      <c r="Y89" s="101"/>
      <c r="Z89" s="100"/>
      <c r="AA89" s="101"/>
      <c r="AB89" s="101"/>
      <c r="AC89" s="98"/>
      <c r="AD89" s="101"/>
      <c r="AE89" s="100"/>
      <c r="AF89" s="101"/>
      <c r="AG89" s="101"/>
      <c r="AH89" s="98"/>
      <c r="AI89" s="101"/>
      <c r="AJ89" s="100"/>
      <c r="AK89" s="101"/>
      <c r="AL89" s="101"/>
      <c r="AM89" s="98"/>
      <c r="AN89" s="101"/>
      <c r="AO89" s="100"/>
      <c r="AP89" s="101"/>
      <c r="AQ89" s="101"/>
      <c r="AR89" s="98"/>
      <c r="AS89" s="101"/>
      <c r="AT89" s="67"/>
      <c r="AU89" s="101"/>
      <c r="AV89" s="24"/>
      <c r="AW89" s="21"/>
      <c r="AX89" s="24"/>
      <c r="AY89" s="23"/>
      <c r="AZ89" s="24"/>
      <c r="BA89" s="24">
        <f t="shared" si="22"/>
        <v>0</v>
      </c>
      <c r="BB89" s="21"/>
      <c r="BC89" s="24"/>
      <c r="BD89" s="23"/>
      <c r="BE89" s="24"/>
      <c r="BF89" s="24">
        <f t="shared" si="23"/>
        <v>0</v>
      </c>
      <c r="BG89" s="21"/>
      <c r="BH89" s="24"/>
      <c r="BI89" s="23"/>
      <c r="BJ89" s="24"/>
      <c r="BK89" s="24">
        <f t="shared" si="24"/>
        <v>0</v>
      </c>
      <c r="BL89" s="21"/>
      <c r="BM89" s="24"/>
      <c r="BN89" s="23"/>
      <c r="BO89" s="24"/>
      <c r="BP89" s="24">
        <f t="shared" si="25"/>
        <v>0</v>
      </c>
      <c r="BQ89" s="21"/>
      <c r="BR89" s="24"/>
      <c r="BS89" s="23"/>
      <c r="BT89" s="24"/>
      <c r="BU89" s="24">
        <f t="shared" si="26"/>
        <v>0</v>
      </c>
      <c r="BV89" s="21"/>
      <c r="BW89" s="24"/>
      <c r="BX89" s="23"/>
      <c r="BY89" s="24"/>
      <c r="BZ89" s="24">
        <f t="shared" si="27"/>
        <v>0</v>
      </c>
      <c r="CA89" s="21"/>
      <c r="CB89" s="24"/>
      <c r="CC89" s="23"/>
      <c r="CD89" s="24"/>
      <c r="CE89" s="24">
        <f t="shared" si="28"/>
        <v>0</v>
      </c>
      <c r="CF89" s="21"/>
      <c r="CG89" s="24"/>
      <c r="CH89" s="23"/>
      <c r="CI89" s="24"/>
      <c r="CJ89" s="24">
        <f t="shared" si="29"/>
        <v>0</v>
      </c>
      <c r="CK89" s="21"/>
      <c r="CL89" s="24"/>
      <c r="CM89" s="23"/>
      <c r="CN89" s="24"/>
      <c r="CO89" s="24">
        <f t="shared" si="30"/>
        <v>0</v>
      </c>
      <c r="CP89" s="21"/>
      <c r="CQ89" s="24">
        <f t="shared" si="33"/>
        <v>300</v>
      </c>
      <c r="CR89" s="24">
        <f t="shared" si="34"/>
        <v>7.4275000000000002</v>
      </c>
      <c r="CS89" s="24">
        <f t="shared" si="35"/>
        <v>2228.25</v>
      </c>
      <c r="CT89" s="25"/>
    </row>
    <row r="90" spans="1:98" ht="33.75" x14ac:dyDescent="0.2">
      <c r="A90" s="40" t="s">
        <v>30</v>
      </c>
      <c r="B90" s="96" t="s">
        <v>126</v>
      </c>
      <c r="C90" s="55" t="s">
        <v>182</v>
      </c>
      <c r="D90" s="53"/>
      <c r="E90" s="97"/>
      <c r="F90" s="100"/>
      <c r="G90" s="101"/>
      <c r="H90" s="101"/>
      <c r="I90" s="98"/>
      <c r="J90" s="97"/>
      <c r="K90" s="100"/>
      <c r="L90" s="101"/>
      <c r="M90" s="101"/>
      <c r="N90" s="98"/>
      <c r="O90" s="101"/>
      <c r="P90" s="100">
        <v>50</v>
      </c>
      <c r="Q90" s="101">
        <v>5.2675000000000001</v>
      </c>
      <c r="R90" s="101">
        <f t="shared" si="21"/>
        <v>263.375</v>
      </c>
      <c r="S90" s="98"/>
      <c r="T90" s="101"/>
      <c r="U90" s="99"/>
      <c r="V90" s="101"/>
      <c r="W90" s="101"/>
      <c r="X90" s="98"/>
      <c r="Y90" s="101"/>
      <c r="Z90" s="100"/>
      <c r="AA90" s="101"/>
      <c r="AB90" s="101"/>
      <c r="AC90" s="98"/>
      <c r="AD90" s="101"/>
      <c r="AE90" s="100"/>
      <c r="AF90" s="101"/>
      <c r="AG90" s="101"/>
      <c r="AH90" s="98"/>
      <c r="AI90" s="101"/>
      <c r="AJ90" s="100"/>
      <c r="AK90" s="101"/>
      <c r="AL90" s="101"/>
      <c r="AM90" s="98"/>
      <c r="AN90" s="101"/>
      <c r="AO90" s="100"/>
      <c r="AP90" s="101"/>
      <c r="AQ90" s="101"/>
      <c r="AR90" s="98"/>
      <c r="AS90" s="101"/>
      <c r="AT90" s="67"/>
      <c r="AU90" s="101"/>
      <c r="AV90" s="24"/>
      <c r="AW90" s="21"/>
      <c r="AX90" s="24"/>
      <c r="AY90" s="23"/>
      <c r="AZ90" s="24"/>
      <c r="BA90" s="24">
        <f t="shared" si="22"/>
        <v>0</v>
      </c>
      <c r="BB90" s="21"/>
      <c r="BC90" s="24"/>
      <c r="BD90" s="23"/>
      <c r="BE90" s="24"/>
      <c r="BF90" s="24">
        <f t="shared" si="23"/>
        <v>0</v>
      </c>
      <c r="BG90" s="21"/>
      <c r="BH90" s="24"/>
      <c r="BI90" s="23"/>
      <c r="BJ90" s="24"/>
      <c r="BK90" s="24">
        <f t="shared" si="24"/>
        <v>0</v>
      </c>
      <c r="BL90" s="21"/>
      <c r="BM90" s="24"/>
      <c r="BN90" s="23"/>
      <c r="BO90" s="24"/>
      <c r="BP90" s="24">
        <f t="shared" si="25"/>
        <v>0</v>
      </c>
      <c r="BQ90" s="21"/>
      <c r="BR90" s="24"/>
      <c r="BS90" s="23"/>
      <c r="BT90" s="24"/>
      <c r="BU90" s="24">
        <f t="shared" si="26"/>
        <v>0</v>
      </c>
      <c r="BV90" s="21"/>
      <c r="BW90" s="24"/>
      <c r="BX90" s="23"/>
      <c r="BY90" s="24"/>
      <c r="BZ90" s="24">
        <f t="shared" si="27"/>
        <v>0</v>
      </c>
      <c r="CA90" s="21"/>
      <c r="CB90" s="24"/>
      <c r="CC90" s="23"/>
      <c r="CD90" s="24"/>
      <c r="CE90" s="24">
        <f t="shared" si="28"/>
        <v>0</v>
      </c>
      <c r="CF90" s="21"/>
      <c r="CG90" s="24"/>
      <c r="CH90" s="23"/>
      <c r="CI90" s="24"/>
      <c r="CJ90" s="24">
        <f t="shared" si="29"/>
        <v>0</v>
      </c>
      <c r="CK90" s="21"/>
      <c r="CL90" s="24"/>
      <c r="CM90" s="23"/>
      <c r="CN90" s="24"/>
      <c r="CO90" s="24">
        <f t="shared" si="30"/>
        <v>0</v>
      </c>
      <c r="CP90" s="21"/>
      <c r="CQ90" s="24">
        <f t="shared" si="33"/>
        <v>50</v>
      </c>
      <c r="CR90" s="24">
        <f t="shared" si="34"/>
        <v>5.2675000000000001</v>
      </c>
      <c r="CS90" s="24">
        <f t="shared" si="35"/>
        <v>263.375</v>
      </c>
      <c r="CT90" s="25"/>
    </row>
    <row r="91" spans="1:98" ht="78.75" x14ac:dyDescent="0.2">
      <c r="A91" s="41" t="s">
        <v>30</v>
      </c>
      <c r="B91" s="96" t="s">
        <v>407</v>
      </c>
      <c r="C91" s="55" t="s">
        <v>182</v>
      </c>
      <c r="D91" s="53"/>
      <c r="E91" s="97"/>
      <c r="F91" s="100"/>
      <c r="G91" s="101"/>
      <c r="H91" s="101"/>
      <c r="I91" s="98"/>
      <c r="J91" s="97"/>
      <c r="K91" s="100"/>
      <c r="L91" s="101"/>
      <c r="M91" s="101"/>
      <c r="N91" s="98"/>
      <c r="O91" s="101"/>
      <c r="P91" s="100"/>
      <c r="Q91" s="101"/>
      <c r="R91" s="101"/>
      <c r="S91" s="98"/>
      <c r="T91" s="101"/>
      <c r="U91" s="99"/>
      <c r="V91" s="101"/>
      <c r="W91" s="101"/>
      <c r="X91" s="98"/>
      <c r="Y91" s="101"/>
      <c r="Z91" s="100">
        <v>30</v>
      </c>
      <c r="AA91" s="101">
        <v>7.2774999999999999</v>
      </c>
      <c r="AB91" s="101">
        <f t="shared" si="31"/>
        <v>218.32499999999999</v>
      </c>
      <c r="AC91" s="98"/>
      <c r="AD91" s="101"/>
      <c r="AE91" s="100"/>
      <c r="AF91" s="101"/>
      <c r="AG91" s="101"/>
      <c r="AH91" s="98"/>
      <c r="AI91" s="101"/>
      <c r="AJ91" s="100">
        <v>120</v>
      </c>
      <c r="AK91" s="101">
        <v>7.2774999999999999</v>
      </c>
      <c r="AL91" s="101">
        <f t="shared" si="32"/>
        <v>873.3</v>
      </c>
      <c r="AM91" s="98"/>
      <c r="AN91" s="101"/>
      <c r="AO91" s="100"/>
      <c r="AP91" s="101"/>
      <c r="AQ91" s="101"/>
      <c r="AR91" s="98"/>
      <c r="AS91" s="101"/>
      <c r="AT91" s="100">
        <v>600</v>
      </c>
      <c r="AU91" s="101">
        <v>7.2774999999999999</v>
      </c>
      <c r="AV91" s="24">
        <f t="shared" si="38"/>
        <v>4366.5</v>
      </c>
      <c r="AW91" s="21"/>
      <c r="AX91" s="24"/>
      <c r="AY91" s="23"/>
      <c r="AZ91" s="24"/>
      <c r="BA91" s="24">
        <f t="shared" si="22"/>
        <v>0</v>
      </c>
      <c r="BB91" s="21"/>
      <c r="BC91" s="24"/>
      <c r="BD91" s="23"/>
      <c r="BE91" s="24"/>
      <c r="BF91" s="24">
        <f t="shared" si="23"/>
        <v>0</v>
      </c>
      <c r="BG91" s="21"/>
      <c r="BH91" s="24"/>
      <c r="BI91" s="23"/>
      <c r="BJ91" s="24"/>
      <c r="BK91" s="24">
        <f t="shared" si="24"/>
        <v>0</v>
      </c>
      <c r="BL91" s="21"/>
      <c r="BM91" s="24"/>
      <c r="BN91" s="23"/>
      <c r="BO91" s="24"/>
      <c r="BP91" s="24">
        <f t="shared" si="25"/>
        <v>0</v>
      </c>
      <c r="BQ91" s="21"/>
      <c r="BR91" s="24"/>
      <c r="BS91" s="23"/>
      <c r="BT91" s="24"/>
      <c r="BU91" s="24">
        <f t="shared" si="26"/>
        <v>0</v>
      </c>
      <c r="BV91" s="21"/>
      <c r="BW91" s="24"/>
      <c r="BX91" s="23"/>
      <c r="BY91" s="24"/>
      <c r="BZ91" s="24">
        <f t="shared" si="27"/>
        <v>0</v>
      </c>
      <c r="CA91" s="21"/>
      <c r="CB91" s="24"/>
      <c r="CC91" s="23"/>
      <c r="CD91" s="24"/>
      <c r="CE91" s="24">
        <f t="shared" si="28"/>
        <v>0</v>
      </c>
      <c r="CF91" s="21"/>
      <c r="CG91" s="24"/>
      <c r="CH91" s="23"/>
      <c r="CI91" s="24"/>
      <c r="CJ91" s="24">
        <f t="shared" si="29"/>
        <v>0</v>
      </c>
      <c r="CK91" s="21"/>
      <c r="CL91" s="24"/>
      <c r="CM91" s="23"/>
      <c r="CN91" s="24"/>
      <c r="CO91" s="24">
        <f t="shared" si="30"/>
        <v>0</v>
      </c>
      <c r="CP91" s="21"/>
      <c r="CQ91" s="24">
        <f t="shared" si="33"/>
        <v>750</v>
      </c>
      <c r="CR91" s="24">
        <f t="shared" si="34"/>
        <v>7.2774999999999999</v>
      </c>
      <c r="CS91" s="24">
        <f t="shared" si="35"/>
        <v>5458.125</v>
      </c>
      <c r="CT91" s="25"/>
    </row>
    <row r="92" spans="1:98" ht="67.5" x14ac:dyDescent="0.2">
      <c r="A92" s="40" t="s">
        <v>30</v>
      </c>
      <c r="B92" s="96" t="s">
        <v>408</v>
      </c>
      <c r="C92" s="55" t="s">
        <v>182</v>
      </c>
      <c r="D92" s="53"/>
      <c r="E92" s="97"/>
      <c r="F92" s="100"/>
      <c r="G92" s="101"/>
      <c r="H92" s="101"/>
      <c r="I92" s="98"/>
      <c r="J92" s="97"/>
      <c r="K92" s="100"/>
      <c r="L92" s="101"/>
      <c r="M92" s="101"/>
      <c r="N92" s="98"/>
      <c r="O92" s="101"/>
      <c r="P92" s="100">
        <v>350</v>
      </c>
      <c r="Q92" s="101">
        <v>14.965</v>
      </c>
      <c r="R92" s="101">
        <f t="shared" si="21"/>
        <v>5237.75</v>
      </c>
      <c r="S92" s="98"/>
      <c r="T92" s="101"/>
      <c r="U92" s="99"/>
      <c r="V92" s="101"/>
      <c r="W92" s="101"/>
      <c r="X92" s="98"/>
      <c r="Y92" s="101"/>
      <c r="Z92" s="100">
        <v>150</v>
      </c>
      <c r="AA92" s="101">
        <v>14.965</v>
      </c>
      <c r="AB92" s="101">
        <f t="shared" si="31"/>
        <v>2244.75</v>
      </c>
      <c r="AC92" s="98"/>
      <c r="AD92" s="101"/>
      <c r="AE92" s="100"/>
      <c r="AF92" s="101"/>
      <c r="AG92" s="101"/>
      <c r="AH92" s="98"/>
      <c r="AI92" s="101"/>
      <c r="AJ92" s="100"/>
      <c r="AK92" s="101"/>
      <c r="AL92" s="101"/>
      <c r="AM92" s="98"/>
      <c r="AN92" s="101"/>
      <c r="AO92" s="100"/>
      <c r="AP92" s="101"/>
      <c r="AQ92" s="101"/>
      <c r="AR92" s="98"/>
      <c r="AS92" s="101"/>
      <c r="AT92" s="67"/>
      <c r="AU92" s="101"/>
      <c r="AV92" s="24"/>
      <c r="AW92" s="21"/>
      <c r="AX92" s="24"/>
      <c r="AY92" s="23"/>
      <c r="AZ92" s="24"/>
      <c r="BA92" s="24">
        <f t="shared" si="22"/>
        <v>0</v>
      </c>
      <c r="BB92" s="21"/>
      <c r="BC92" s="24"/>
      <c r="BD92" s="23"/>
      <c r="BE92" s="24"/>
      <c r="BF92" s="24">
        <f t="shared" si="23"/>
        <v>0</v>
      </c>
      <c r="BG92" s="21"/>
      <c r="BH92" s="24"/>
      <c r="BI92" s="23"/>
      <c r="BJ92" s="24"/>
      <c r="BK92" s="24">
        <f t="shared" si="24"/>
        <v>0</v>
      </c>
      <c r="BL92" s="21"/>
      <c r="BM92" s="24"/>
      <c r="BN92" s="23"/>
      <c r="BO92" s="24"/>
      <c r="BP92" s="24">
        <f t="shared" si="25"/>
        <v>0</v>
      </c>
      <c r="BQ92" s="21"/>
      <c r="BR92" s="24"/>
      <c r="BS92" s="23"/>
      <c r="BT92" s="24"/>
      <c r="BU92" s="24">
        <f t="shared" si="26"/>
        <v>0</v>
      </c>
      <c r="BV92" s="21"/>
      <c r="BW92" s="24"/>
      <c r="BX92" s="23"/>
      <c r="BY92" s="24"/>
      <c r="BZ92" s="24">
        <f t="shared" si="27"/>
        <v>0</v>
      </c>
      <c r="CA92" s="21"/>
      <c r="CB92" s="24"/>
      <c r="CC92" s="23"/>
      <c r="CD92" s="24"/>
      <c r="CE92" s="24">
        <f t="shared" si="28"/>
        <v>0</v>
      </c>
      <c r="CF92" s="21"/>
      <c r="CG92" s="24"/>
      <c r="CH92" s="23"/>
      <c r="CI92" s="24"/>
      <c r="CJ92" s="24">
        <f t="shared" si="29"/>
        <v>0</v>
      </c>
      <c r="CK92" s="21"/>
      <c r="CL92" s="24"/>
      <c r="CM92" s="23"/>
      <c r="CN92" s="24"/>
      <c r="CO92" s="24">
        <f t="shared" si="30"/>
        <v>0</v>
      </c>
      <c r="CP92" s="21"/>
      <c r="CQ92" s="24">
        <f t="shared" si="33"/>
        <v>500</v>
      </c>
      <c r="CR92" s="24">
        <f t="shared" si="34"/>
        <v>14.965</v>
      </c>
      <c r="CS92" s="24">
        <f t="shared" si="35"/>
        <v>7482.5</v>
      </c>
      <c r="CT92" s="25"/>
    </row>
    <row r="93" spans="1:98" ht="33.75" x14ac:dyDescent="0.2">
      <c r="A93" s="40" t="s">
        <v>30</v>
      </c>
      <c r="B93" s="96" t="s">
        <v>170</v>
      </c>
      <c r="C93" s="55" t="s">
        <v>182</v>
      </c>
      <c r="D93" s="53"/>
      <c r="E93" s="97"/>
      <c r="F93" s="100"/>
      <c r="G93" s="101"/>
      <c r="H93" s="101"/>
      <c r="I93" s="98"/>
      <c r="J93" s="97"/>
      <c r="K93" s="100"/>
      <c r="L93" s="101"/>
      <c r="M93" s="101"/>
      <c r="N93" s="98"/>
      <c r="O93" s="101"/>
      <c r="P93" s="100">
        <v>40</v>
      </c>
      <c r="Q93" s="101">
        <v>5.89</v>
      </c>
      <c r="R93" s="101">
        <f t="shared" si="21"/>
        <v>235.6</v>
      </c>
      <c r="S93" s="98"/>
      <c r="T93" s="101"/>
      <c r="U93" s="99"/>
      <c r="V93" s="101"/>
      <c r="W93" s="101"/>
      <c r="X93" s="98"/>
      <c r="Y93" s="101"/>
      <c r="Z93" s="100"/>
      <c r="AA93" s="101"/>
      <c r="AB93" s="101"/>
      <c r="AC93" s="98"/>
      <c r="AD93" s="101"/>
      <c r="AE93" s="100"/>
      <c r="AF93" s="101"/>
      <c r="AG93" s="101"/>
      <c r="AH93" s="98"/>
      <c r="AI93" s="101"/>
      <c r="AJ93" s="100"/>
      <c r="AK93" s="101"/>
      <c r="AL93" s="101"/>
      <c r="AM93" s="98"/>
      <c r="AN93" s="101"/>
      <c r="AO93" s="100"/>
      <c r="AP93" s="101"/>
      <c r="AQ93" s="101"/>
      <c r="AR93" s="98"/>
      <c r="AS93" s="101"/>
      <c r="AT93" s="67"/>
      <c r="AU93" s="101"/>
      <c r="AV93" s="24"/>
      <c r="AW93" s="21"/>
      <c r="AX93" s="24"/>
      <c r="AY93" s="23"/>
      <c r="AZ93" s="24"/>
      <c r="BA93" s="24">
        <f t="shared" si="22"/>
        <v>0</v>
      </c>
      <c r="BB93" s="21"/>
      <c r="BC93" s="24"/>
      <c r="BD93" s="23"/>
      <c r="BE93" s="24"/>
      <c r="BF93" s="24">
        <f t="shared" si="23"/>
        <v>0</v>
      </c>
      <c r="BG93" s="21"/>
      <c r="BH93" s="24"/>
      <c r="BI93" s="23"/>
      <c r="BJ93" s="24"/>
      <c r="BK93" s="24">
        <f t="shared" si="24"/>
        <v>0</v>
      </c>
      <c r="BL93" s="21"/>
      <c r="BM93" s="24"/>
      <c r="BN93" s="23"/>
      <c r="BO93" s="24"/>
      <c r="BP93" s="24">
        <f t="shared" si="25"/>
        <v>0</v>
      </c>
      <c r="BQ93" s="21"/>
      <c r="BR93" s="24"/>
      <c r="BS93" s="23"/>
      <c r="BT93" s="24"/>
      <c r="BU93" s="24">
        <f t="shared" si="26"/>
        <v>0</v>
      </c>
      <c r="BV93" s="21"/>
      <c r="BW93" s="24"/>
      <c r="BX93" s="23"/>
      <c r="BY93" s="24"/>
      <c r="BZ93" s="24">
        <f t="shared" si="27"/>
        <v>0</v>
      </c>
      <c r="CA93" s="21"/>
      <c r="CB93" s="24"/>
      <c r="CC93" s="23"/>
      <c r="CD93" s="24"/>
      <c r="CE93" s="24">
        <f t="shared" si="28"/>
        <v>0</v>
      </c>
      <c r="CF93" s="21"/>
      <c r="CG93" s="24"/>
      <c r="CH93" s="23"/>
      <c r="CI93" s="24"/>
      <c r="CJ93" s="24">
        <f t="shared" si="29"/>
        <v>0</v>
      </c>
      <c r="CK93" s="21"/>
      <c r="CL93" s="24"/>
      <c r="CM93" s="23"/>
      <c r="CN93" s="24"/>
      <c r="CO93" s="24">
        <f t="shared" si="30"/>
        <v>0</v>
      </c>
      <c r="CP93" s="21"/>
      <c r="CQ93" s="24">
        <f t="shared" si="33"/>
        <v>40</v>
      </c>
      <c r="CR93" s="24">
        <f t="shared" si="34"/>
        <v>5.89</v>
      </c>
      <c r="CS93" s="24">
        <f t="shared" si="35"/>
        <v>235.6</v>
      </c>
      <c r="CT93" s="25"/>
    </row>
    <row r="94" spans="1:98" ht="12.75" x14ac:dyDescent="0.2">
      <c r="A94" s="40" t="s">
        <v>30</v>
      </c>
      <c r="B94" s="96" t="s">
        <v>171</v>
      </c>
      <c r="C94" s="55" t="s">
        <v>182</v>
      </c>
      <c r="D94" s="53"/>
      <c r="E94" s="97"/>
      <c r="F94" s="100"/>
      <c r="G94" s="101"/>
      <c r="H94" s="101"/>
      <c r="I94" s="98"/>
      <c r="J94" s="97"/>
      <c r="K94" s="100"/>
      <c r="L94" s="101"/>
      <c r="M94" s="101"/>
      <c r="N94" s="98"/>
      <c r="O94" s="101"/>
      <c r="P94" s="100">
        <v>50</v>
      </c>
      <c r="Q94" s="101">
        <v>3.6325000000000003</v>
      </c>
      <c r="R94" s="101">
        <f t="shared" si="21"/>
        <v>181.625</v>
      </c>
      <c r="S94" s="98"/>
      <c r="T94" s="101"/>
      <c r="U94" s="99"/>
      <c r="V94" s="101"/>
      <c r="W94" s="101"/>
      <c r="X94" s="98"/>
      <c r="Y94" s="101"/>
      <c r="Z94" s="100"/>
      <c r="AA94" s="101"/>
      <c r="AB94" s="101"/>
      <c r="AC94" s="98"/>
      <c r="AD94" s="101"/>
      <c r="AE94" s="100"/>
      <c r="AF94" s="101"/>
      <c r="AG94" s="101"/>
      <c r="AH94" s="98"/>
      <c r="AI94" s="101"/>
      <c r="AJ94" s="100"/>
      <c r="AK94" s="101"/>
      <c r="AL94" s="101"/>
      <c r="AM94" s="98"/>
      <c r="AN94" s="101"/>
      <c r="AO94" s="100"/>
      <c r="AP94" s="101"/>
      <c r="AQ94" s="101"/>
      <c r="AR94" s="98"/>
      <c r="AS94" s="101"/>
      <c r="AT94" s="67"/>
      <c r="AU94" s="101"/>
      <c r="AV94" s="24"/>
      <c r="AW94" s="21"/>
      <c r="AX94" s="24"/>
      <c r="AY94" s="23"/>
      <c r="AZ94" s="24"/>
      <c r="BA94" s="24">
        <f t="shared" si="22"/>
        <v>0</v>
      </c>
      <c r="BB94" s="21"/>
      <c r="BC94" s="24"/>
      <c r="BD94" s="23"/>
      <c r="BE94" s="24"/>
      <c r="BF94" s="24">
        <f t="shared" si="23"/>
        <v>0</v>
      </c>
      <c r="BG94" s="21"/>
      <c r="BH94" s="24"/>
      <c r="BI94" s="23"/>
      <c r="BJ94" s="24"/>
      <c r="BK94" s="24">
        <f t="shared" si="24"/>
        <v>0</v>
      </c>
      <c r="BL94" s="21"/>
      <c r="BM94" s="24"/>
      <c r="BN94" s="23"/>
      <c r="BO94" s="24"/>
      <c r="BP94" s="24">
        <f t="shared" si="25"/>
        <v>0</v>
      </c>
      <c r="BQ94" s="21"/>
      <c r="BR94" s="24"/>
      <c r="BS94" s="23"/>
      <c r="BT94" s="24"/>
      <c r="BU94" s="24">
        <f t="shared" si="26"/>
        <v>0</v>
      </c>
      <c r="BV94" s="21"/>
      <c r="BW94" s="24"/>
      <c r="BX94" s="23"/>
      <c r="BY94" s="24"/>
      <c r="BZ94" s="24">
        <f t="shared" si="27"/>
        <v>0</v>
      </c>
      <c r="CA94" s="21"/>
      <c r="CB94" s="24"/>
      <c r="CC94" s="23"/>
      <c r="CD94" s="24"/>
      <c r="CE94" s="24">
        <f t="shared" si="28"/>
        <v>0</v>
      </c>
      <c r="CF94" s="21"/>
      <c r="CG94" s="24"/>
      <c r="CH94" s="23"/>
      <c r="CI94" s="24"/>
      <c r="CJ94" s="24">
        <f t="shared" si="29"/>
        <v>0</v>
      </c>
      <c r="CK94" s="21"/>
      <c r="CL94" s="24"/>
      <c r="CM94" s="23"/>
      <c r="CN94" s="24"/>
      <c r="CO94" s="24">
        <f t="shared" si="30"/>
        <v>0</v>
      </c>
      <c r="CP94" s="21"/>
      <c r="CQ94" s="24">
        <f t="shared" si="33"/>
        <v>50</v>
      </c>
      <c r="CR94" s="24">
        <f t="shared" si="34"/>
        <v>3.6324999999999998</v>
      </c>
      <c r="CS94" s="24">
        <f t="shared" si="35"/>
        <v>181.625</v>
      </c>
      <c r="CT94" s="25"/>
    </row>
    <row r="95" spans="1:98" ht="123.75" x14ac:dyDescent="0.2">
      <c r="A95" s="40" t="s">
        <v>30</v>
      </c>
      <c r="B95" s="96" t="s">
        <v>409</v>
      </c>
      <c r="C95" s="55" t="s">
        <v>182</v>
      </c>
      <c r="D95" s="53"/>
      <c r="E95" s="97"/>
      <c r="F95" s="100"/>
      <c r="G95" s="101"/>
      <c r="H95" s="101"/>
      <c r="I95" s="98"/>
      <c r="J95" s="97"/>
      <c r="K95" s="100"/>
      <c r="L95" s="101"/>
      <c r="M95" s="101"/>
      <c r="N95" s="98"/>
      <c r="O95" s="101"/>
      <c r="P95" s="100">
        <v>150</v>
      </c>
      <c r="Q95" s="101">
        <v>7.375</v>
      </c>
      <c r="R95" s="101">
        <f t="shared" si="21"/>
        <v>1106.25</v>
      </c>
      <c r="S95" s="98"/>
      <c r="T95" s="101"/>
      <c r="U95" s="99"/>
      <c r="V95" s="101"/>
      <c r="W95" s="101"/>
      <c r="X95" s="98"/>
      <c r="Y95" s="101"/>
      <c r="Z95" s="100">
        <v>80</v>
      </c>
      <c r="AA95" s="101">
        <v>7.375</v>
      </c>
      <c r="AB95" s="101">
        <f t="shared" si="31"/>
        <v>590</v>
      </c>
      <c r="AC95" s="98"/>
      <c r="AD95" s="101"/>
      <c r="AE95" s="100"/>
      <c r="AF95" s="101"/>
      <c r="AG95" s="101"/>
      <c r="AH95" s="98"/>
      <c r="AI95" s="101"/>
      <c r="AJ95" s="100"/>
      <c r="AK95" s="101"/>
      <c r="AL95" s="101"/>
      <c r="AM95" s="98"/>
      <c r="AN95" s="101"/>
      <c r="AO95" s="100"/>
      <c r="AP95" s="101"/>
      <c r="AQ95" s="101"/>
      <c r="AR95" s="98"/>
      <c r="AS95" s="101"/>
      <c r="AT95" s="67"/>
      <c r="AU95" s="101"/>
      <c r="AV95" s="24"/>
      <c r="AW95" s="21"/>
      <c r="AX95" s="24"/>
      <c r="AY95" s="23"/>
      <c r="AZ95" s="24"/>
      <c r="BA95" s="24">
        <f t="shared" si="22"/>
        <v>0</v>
      </c>
      <c r="BB95" s="21"/>
      <c r="BC95" s="23"/>
      <c r="BD95" s="23"/>
      <c r="BE95" s="24"/>
      <c r="BF95" s="24">
        <f t="shared" si="23"/>
        <v>0</v>
      </c>
      <c r="BG95" s="21"/>
      <c r="BH95" s="24"/>
      <c r="BI95" s="23"/>
      <c r="BJ95" s="24"/>
      <c r="BK95" s="24">
        <f t="shared" si="24"/>
        <v>0</v>
      </c>
      <c r="BL95" s="21"/>
      <c r="BM95" s="24"/>
      <c r="BN95" s="23"/>
      <c r="BO95" s="24"/>
      <c r="BP95" s="24">
        <f t="shared" si="25"/>
        <v>0</v>
      </c>
      <c r="BQ95" s="21"/>
      <c r="BR95" s="24"/>
      <c r="BS95" s="23"/>
      <c r="BT95" s="24"/>
      <c r="BU95" s="24">
        <f t="shared" si="26"/>
        <v>0</v>
      </c>
      <c r="BV95" s="21"/>
      <c r="BW95" s="24"/>
      <c r="BX95" s="23"/>
      <c r="BY95" s="24"/>
      <c r="BZ95" s="24">
        <f t="shared" si="27"/>
        <v>0</v>
      </c>
      <c r="CA95" s="21"/>
      <c r="CB95" s="24"/>
      <c r="CC95" s="23"/>
      <c r="CD95" s="24"/>
      <c r="CE95" s="24">
        <f t="shared" si="28"/>
        <v>0</v>
      </c>
      <c r="CF95" s="21"/>
      <c r="CG95" s="24"/>
      <c r="CH95" s="23"/>
      <c r="CI95" s="24"/>
      <c r="CJ95" s="24">
        <f t="shared" si="29"/>
        <v>0</v>
      </c>
      <c r="CK95" s="21"/>
      <c r="CL95" s="24"/>
      <c r="CM95" s="23"/>
      <c r="CN95" s="24"/>
      <c r="CO95" s="24">
        <f t="shared" si="30"/>
        <v>0</v>
      </c>
      <c r="CP95" s="21"/>
      <c r="CQ95" s="24">
        <f t="shared" si="33"/>
        <v>230</v>
      </c>
      <c r="CR95" s="24">
        <f t="shared" si="34"/>
        <v>7.375</v>
      </c>
      <c r="CS95" s="24">
        <f t="shared" si="35"/>
        <v>1696.25</v>
      </c>
      <c r="CT95" s="25"/>
    </row>
    <row r="96" spans="1:98" ht="112.5" x14ac:dyDescent="0.2">
      <c r="A96" s="40" t="s">
        <v>30</v>
      </c>
      <c r="B96" s="96" t="s">
        <v>410</v>
      </c>
      <c r="C96" s="55" t="s">
        <v>182</v>
      </c>
      <c r="D96" s="53"/>
      <c r="E96" s="97"/>
      <c r="F96" s="100"/>
      <c r="G96" s="101"/>
      <c r="H96" s="101"/>
      <c r="I96" s="98"/>
      <c r="J96" s="97"/>
      <c r="K96" s="100"/>
      <c r="L96" s="101"/>
      <c r="M96" s="101"/>
      <c r="N96" s="98"/>
      <c r="O96" s="101"/>
      <c r="P96" s="100">
        <v>150</v>
      </c>
      <c r="Q96" s="101">
        <v>5.3849999999999998</v>
      </c>
      <c r="R96" s="101">
        <f t="shared" si="21"/>
        <v>807.75</v>
      </c>
      <c r="S96" s="98"/>
      <c r="T96" s="101"/>
      <c r="U96" s="99"/>
      <c r="V96" s="101"/>
      <c r="W96" s="101"/>
      <c r="X96" s="98"/>
      <c r="Y96" s="101"/>
      <c r="Z96" s="100">
        <v>100</v>
      </c>
      <c r="AA96" s="101">
        <v>5.3849999999999998</v>
      </c>
      <c r="AB96" s="101">
        <f t="shared" si="31"/>
        <v>538.5</v>
      </c>
      <c r="AC96" s="98"/>
      <c r="AD96" s="101"/>
      <c r="AE96" s="100">
        <v>40</v>
      </c>
      <c r="AF96" s="101">
        <v>5.3849999999999998</v>
      </c>
      <c r="AG96" s="101">
        <f t="shared" si="36"/>
        <v>215.39999999999998</v>
      </c>
      <c r="AH96" s="98"/>
      <c r="AI96" s="101"/>
      <c r="AJ96" s="100"/>
      <c r="AK96" s="101"/>
      <c r="AL96" s="101"/>
      <c r="AM96" s="98"/>
      <c r="AN96" s="101"/>
      <c r="AO96" s="100"/>
      <c r="AP96" s="101"/>
      <c r="AQ96" s="101"/>
      <c r="AR96" s="98"/>
      <c r="AS96" s="101"/>
      <c r="AT96" s="67"/>
      <c r="AU96" s="101">
        <v>5.3849999999999998</v>
      </c>
      <c r="AV96" s="24">
        <f t="shared" si="38"/>
        <v>0</v>
      </c>
      <c r="AW96" s="21"/>
      <c r="AX96" s="24"/>
      <c r="AY96" s="23"/>
      <c r="AZ96" s="24"/>
      <c r="BA96" s="24">
        <f t="shared" si="22"/>
        <v>0</v>
      </c>
      <c r="BB96" s="21"/>
      <c r="BC96" s="24"/>
      <c r="BD96" s="23"/>
      <c r="BE96" s="24"/>
      <c r="BF96" s="24">
        <f t="shared" si="23"/>
        <v>0</v>
      </c>
      <c r="BG96" s="21"/>
      <c r="BH96" s="24"/>
      <c r="BI96" s="23"/>
      <c r="BJ96" s="24"/>
      <c r="BK96" s="24">
        <f t="shared" si="24"/>
        <v>0</v>
      </c>
      <c r="BL96" s="21"/>
      <c r="BM96" s="24"/>
      <c r="BN96" s="23"/>
      <c r="BO96" s="24"/>
      <c r="BP96" s="24">
        <f t="shared" si="25"/>
        <v>0</v>
      </c>
      <c r="BQ96" s="21"/>
      <c r="BR96" s="24"/>
      <c r="BS96" s="23"/>
      <c r="BT96" s="24"/>
      <c r="BU96" s="24">
        <f t="shared" si="26"/>
        <v>0</v>
      </c>
      <c r="BV96" s="21"/>
      <c r="BW96" s="24"/>
      <c r="BX96" s="23"/>
      <c r="BY96" s="24"/>
      <c r="BZ96" s="24">
        <f t="shared" si="27"/>
        <v>0</v>
      </c>
      <c r="CA96" s="21"/>
      <c r="CB96" s="24"/>
      <c r="CC96" s="23"/>
      <c r="CD96" s="24"/>
      <c r="CE96" s="24">
        <f t="shared" si="28"/>
        <v>0</v>
      </c>
      <c r="CF96" s="21"/>
      <c r="CG96" s="24"/>
      <c r="CH96" s="23"/>
      <c r="CI96" s="24"/>
      <c r="CJ96" s="24">
        <f t="shared" si="29"/>
        <v>0</v>
      </c>
      <c r="CK96" s="21"/>
      <c r="CL96" s="24"/>
      <c r="CM96" s="23"/>
      <c r="CN96" s="24"/>
      <c r="CO96" s="24">
        <f t="shared" si="30"/>
        <v>0</v>
      </c>
      <c r="CP96" s="21"/>
      <c r="CQ96" s="24">
        <f t="shared" si="33"/>
        <v>290</v>
      </c>
      <c r="CR96" s="24">
        <f t="shared" si="34"/>
        <v>5.3850000000000007</v>
      </c>
      <c r="CS96" s="24">
        <f t="shared" si="35"/>
        <v>1561.65</v>
      </c>
      <c r="CT96" s="25"/>
    </row>
    <row r="97" spans="1:98" ht="90" x14ac:dyDescent="0.2">
      <c r="A97" s="41" t="s">
        <v>30</v>
      </c>
      <c r="B97" s="96" t="s">
        <v>411</v>
      </c>
      <c r="C97" s="55" t="s">
        <v>182</v>
      </c>
      <c r="D97" s="53"/>
      <c r="E97" s="97"/>
      <c r="F97" s="100"/>
      <c r="G97" s="101"/>
      <c r="H97" s="101"/>
      <c r="I97" s="98"/>
      <c r="J97" s="97"/>
      <c r="K97" s="100"/>
      <c r="L97" s="101"/>
      <c r="M97" s="101"/>
      <c r="N97" s="98"/>
      <c r="O97" s="101"/>
      <c r="P97" s="100">
        <v>150</v>
      </c>
      <c r="Q97" s="101">
        <v>5.4049999999999994</v>
      </c>
      <c r="R97" s="101">
        <f t="shared" si="21"/>
        <v>810.74999999999989</v>
      </c>
      <c r="S97" s="98"/>
      <c r="T97" s="101"/>
      <c r="U97" s="99"/>
      <c r="V97" s="101"/>
      <c r="W97" s="101"/>
      <c r="X97" s="98"/>
      <c r="Y97" s="101"/>
      <c r="Z97" s="100">
        <v>100</v>
      </c>
      <c r="AA97" s="101">
        <v>5.4049999999999994</v>
      </c>
      <c r="AB97" s="101">
        <f t="shared" si="31"/>
        <v>540.49999999999989</v>
      </c>
      <c r="AC97" s="98"/>
      <c r="AD97" s="101"/>
      <c r="AE97" s="100">
        <v>40</v>
      </c>
      <c r="AF97" s="101">
        <v>5.4049999999999994</v>
      </c>
      <c r="AG97" s="101">
        <f t="shared" si="36"/>
        <v>216.2</v>
      </c>
      <c r="AH97" s="98"/>
      <c r="AI97" s="101"/>
      <c r="AJ97" s="100">
        <v>120</v>
      </c>
      <c r="AK97" s="101">
        <v>5.4049999999999994</v>
      </c>
      <c r="AL97" s="101">
        <f t="shared" si="32"/>
        <v>648.59999999999991</v>
      </c>
      <c r="AM97" s="98"/>
      <c r="AN97" s="101"/>
      <c r="AO97" s="100"/>
      <c r="AP97" s="101"/>
      <c r="AQ97" s="101"/>
      <c r="AR97" s="98"/>
      <c r="AS97" s="101"/>
      <c r="AT97" s="67"/>
      <c r="AU97" s="101">
        <v>5.4049999999999994</v>
      </c>
      <c r="AV97" s="24">
        <f t="shared" si="38"/>
        <v>0</v>
      </c>
      <c r="AW97" s="21"/>
      <c r="AX97" s="24"/>
      <c r="AY97" s="23"/>
      <c r="AZ97" s="24"/>
      <c r="BA97" s="24">
        <f t="shared" si="22"/>
        <v>0</v>
      </c>
      <c r="BB97" s="21"/>
      <c r="BC97" s="24"/>
      <c r="BD97" s="23"/>
      <c r="BE97" s="24"/>
      <c r="BF97" s="24">
        <f t="shared" si="23"/>
        <v>0</v>
      </c>
      <c r="BG97" s="21"/>
      <c r="BH97" s="24"/>
      <c r="BI97" s="23"/>
      <c r="BJ97" s="24"/>
      <c r="BK97" s="24">
        <f t="shared" si="24"/>
        <v>0</v>
      </c>
      <c r="BL97" s="21"/>
      <c r="BM97" s="24"/>
      <c r="BN97" s="23"/>
      <c r="BO97" s="24"/>
      <c r="BP97" s="24">
        <f t="shared" si="25"/>
        <v>0</v>
      </c>
      <c r="BQ97" s="21"/>
      <c r="BR97" s="24"/>
      <c r="BS97" s="23"/>
      <c r="BT97" s="24"/>
      <c r="BU97" s="24">
        <f t="shared" si="26"/>
        <v>0</v>
      </c>
      <c r="BV97" s="21"/>
      <c r="BW97" s="24"/>
      <c r="BX97" s="23"/>
      <c r="BY97" s="24"/>
      <c r="BZ97" s="24">
        <f t="shared" si="27"/>
        <v>0</v>
      </c>
      <c r="CA97" s="21"/>
      <c r="CB97" s="24"/>
      <c r="CC97" s="23"/>
      <c r="CD97" s="24"/>
      <c r="CE97" s="24">
        <f t="shared" si="28"/>
        <v>0</v>
      </c>
      <c r="CF97" s="21"/>
      <c r="CG97" s="24"/>
      <c r="CH97" s="23"/>
      <c r="CI97" s="24"/>
      <c r="CJ97" s="24">
        <f t="shared" si="29"/>
        <v>0</v>
      </c>
      <c r="CK97" s="21"/>
      <c r="CL97" s="24"/>
      <c r="CM97" s="23"/>
      <c r="CN97" s="24"/>
      <c r="CO97" s="24">
        <f t="shared" si="30"/>
        <v>0</v>
      </c>
      <c r="CP97" s="21"/>
      <c r="CQ97" s="24">
        <f t="shared" si="33"/>
        <v>410</v>
      </c>
      <c r="CR97" s="24">
        <f t="shared" si="34"/>
        <v>5.4049999999999994</v>
      </c>
      <c r="CS97" s="24">
        <f t="shared" si="35"/>
        <v>2216.0499999999997</v>
      </c>
      <c r="CT97" s="25"/>
    </row>
    <row r="98" spans="1:98" ht="56.25" x14ac:dyDescent="0.2">
      <c r="A98" s="40" t="s">
        <v>30</v>
      </c>
      <c r="B98" s="96" t="s">
        <v>412</v>
      </c>
      <c r="C98" s="55" t="s">
        <v>182</v>
      </c>
      <c r="D98" s="53"/>
      <c r="E98" s="97"/>
      <c r="F98" s="100"/>
      <c r="G98" s="101"/>
      <c r="H98" s="101"/>
      <c r="I98" s="98"/>
      <c r="J98" s="97"/>
      <c r="K98" s="100"/>
      <c r="L98" s="101"/>
      <c r="M98" s="101"/>
      <c r="N98" s="98"/>
      <c r="O98" s="101"/>
      <c r="P98" s="100">
        <v>75</v>
      </c>
      <c r="Q98" s="101">
        <v>32.667499999999997</v>
      </c>
      <c r="R98" s="101">
        <f t="shared" si="21"/>
        <v>2450.0624999999995</v>
      </c>
      <c r="S98" s="98"/>
      <c r="T98" s="101"/>
      <c r="U98" s="99"/>
      <c r="V98" s="101"/>
      <c r="W98" s="101"/>
      <c r="X98" s="98"/>
      <c r="Y98" s="101"/>
      <c r="Z98" s="100"/>
      <c r="AA98" s="101"/>
      <c r="AB98" s="101"/>
      <c r="AC98" s="98"/>
      <c r="AD98" s="101"/>
      <c r="AE98" s="100"/>
      <c r="AF98" s="101"/>
      <c r="AG98" s="101"/>
      <c r="AH98" s="98"/>
      <c r="AI98" s="101"/>
      <c r="AJ98" s="100"/>
      <c r="AK98" s="101"/>
      <c r="AL98" s="101"/>
      <c r="AM98" s="98"/>
      <c r="AN98" s="101"/>
      <c r="AO98" s="100">
        <v>50</v>
      </c>
      <c r="AP98" s="101">
        <v>32.667499999999997</v>
      </c>
      <c r="AQ98" s="101">
        <f t="shared" si="37"/>
        <v>1633.3749999999998</v>
      </c>
      <c r="AR98" s="98"/>
      <c r="AS98" s="101"/>
      <c r="AT98" s="67"/>
      <c r="AU98" s="101">
        <v>32.667499999999997</v>
      </c>
      <c r="AV98" s="24">
        <f t="shared" si="38"/>
        <v>0</v>
      </c>
      <c r="AW98" s="21"/>
      <c r="AX98" s="24"/>
      <c r="AY98" s="23"/>
      <c r="AZ98" s="24"/>
      <c r="BA98" s="24">
        <f t="shared" si="22"/>
        <v>0</v>
      </c>
      <c r="BB98" s="21"/>
      <c r="BC98" s="24"/>
      <c r="BD98" s="23"/>
      <c r="BE98" s="24"/>
      <c r="BF98" s="24">
        <f t="shared" si="23"/>
        <v>0</v>
      </c>
      <c r="BG98" s="21"/>
      <c r="BH98" s="24"/>
      <c r="BI98" s="23"/>
      <c r="BJ98" s="24"/>
      <c r="BK98" s="24">
        <f t="shared" si="24"/>
        <v>0</v>
      </c>
      <c r="BL98" s="21"/>
      <c r="BM98" s="24"/>
      <c r="BN98" s="23"/>
      <c r="BO98" s="24"/>
      <c r="BP98" s="24">
        <f t="shared" si="25"/>
        <v>0</v>
      </c>
      <c r="BQ98" s="21"/>
      <c r="BR98" s="24"/>
      <c r="BS98" s="23"/>
      <c r="BT98" s="24"/>
      <c r="BU98" s="24">
        <f t="shared" si="26"/>
        <v>0</v>
      </c>
      <c r="BV98" s="21"/>
      <c r="BW98" s="24"/>
      <c r="BX98" s="23"/>
      <c r="BY98" s="24"/>
      <c r="BZ98" s="24">
        <f t="shared" si="27"/>
        <v>0</v>
      </c>
      <c r="CA98" s="21"/>
      <c r="CB98" s="24"/>
      <c r="CC98" s="23"/>
      <c r="CD98" s="24"/>
      <c r="CE98" s="24">
        <f t="shared" si="28"/>
        <v>0</v>
      </c>
      <c r="CF98" s="21"/>
      <c r="CG98" s="24"/>
      <c r="CH98" s="23"/>
      <c r="CI98" s="24"/>
      <c r="CJ98" s="24">
        <f t="shared" si="29"/>
        <v>0</v>
      </c>
      <c r="CK98" s="21"/>
      <c r="CL98" s="24"/>
      <c r="CM98" s="23"/>
      <c r="CN98" s="24"/>
      <c r="CO98" s="24">
        <f t="shared" si="30"/>
        <v>0</v>
      </c>
      <c r="CP98" s="21"/>
      <c r="CQ98" s="24">
        <f t="shared" si="33"/>
        <v>125</v>
      </c>
      <c r="CR98" s="24">
        <f t="shared" si="34"/>
        <v>32.66749999999999</v>
      </c>
      <c r="CS98" s="24">
        <f t="shared" si="35"/>
        <v>4083.4374999999991</v>
      </c>
      <c r="CT98" s="25"/>
    </row>
    <row r="99" spans="1:98" ht="33.75" x14ac:dyDescent="0.2">
      <c r="A99" s="40" t="s">
        <v>30</v>
      </c>
      <c r="B99" s="96" t="s">
        <v>413</v>
      </c>
      <c r="C99" s="55" t="s">
        <v>182</v>
      </c>
      <c r="D99" s="53"/>
      <c r="E99" s="97"/>
      <c r="F99" s="100"/>
      <c r="G99" s="101"/>
      <c r="H99" s="101"/>
      <c r="I99" s="98"/>
      <c r="J99" s="97"/>
      <c r="K99" s="100"/>
      <c r="L99" s="101"/>
      <c r="M99" s="101"/>
      <c r="N99" s="98"/>
      <c r="O99" s="101"/>
      <c r="P99" s="100">
        <v>50</v>
      </c>
      <c r="Q99" s="101">
        <v>18.97</v>
      </c>
      <c r="R99" s="101">
        <f t="shared" si="21"/>
        <v>948.5</v>
      </c>
      <c r="S99" s="98"/>
      <c r="T99" s="101"/>
      <c r="U99" s="99"/>
      <c r="V99" s="101"/>
      <c r="W99" s="101"/>
      <c r="X99" s="98"/>
      <c r="Y99" s="101"/>
      <c r="Z99" s="100"/>
      <c r="AA99" s="101"/>
      <c r="AB99" s="101"/>
      <c r="AC99" s="98"/>
      <c r="AD99" s="101"/>
      <c r="AE99" s="100"/>
      <c r="AF99" s="101"/>
      <c r="AG99" s="101"/>
      <c r="AH99" s="98"/>
      <c r="AI99" s="101"/>
      <c r="AJ99" s="100"/>
      <c r="AK99" s="101"/>
      <c r="AL99" s="101"/>
      <c r="AM99" s="98"/>
      <c r="AN99" s="101"/>
      <c r="AO99" s="100">
        <v>80</v>
      </c>
      <c r="AP99" s="101">
        <v>18.97</v>
      </c>
      <c r="AQ99" s="101">
        <f t="shared" si="37"/>
        <v>1517.6</v>
      </c>
      <c r="AR99" s="98"/>
      <c r="AS99" s="101"/>
      <c r="AT99" s="67"/>
      <c r="AU99" s="101">
        <v>18.97</v>
      </c>
      <c r="AV99" s="24">
        <f t="shared" si="38"/>
        <v>0</v>
      </c>
      <c r="AW99" s="21"/>
      <c r="AX99" s="24"/>
      <c r="AY99" s="23"/>
      <c r="AZ99" s="24"/>
      <c r="BA99" s="24">
        <f t="shared" si="22"/>
        <v>0</v>
      </c>
      <c r="BB99" s="21"/>
      <c r="BC99" s="24"/>
      <c r="BD99" s="23"/>
      <c r="BE99" s="24"/>
      <c r="BF99" s="24">
        <f t="shared" si="23"/>
        <v>0</v>
      </c>
      <c r="BG99" s="21"/>
      <c r="BH99" s="24"/>
      <c r="BI99" s="23"/>
      <c r="BJ99" s="24"/>
      <c r="BK99" s="24">
        <f t="shared" si="24"/>
        <v>0</v>
      </c>
      <c r="BL99" s="21"/>
      <c r="BM99" s="24"/>
      <c r="BN99" s="23"/>
      <c r="BO99" s="24"/>
      <c r="BP99" s="24">
        <f t="shared" si="25"/>
        <v>0</v>
      </c>
      <c r="BQ99" s="21"/>
      <c r="BR99" s="24"/>
      <c r="BS99" s="23"/>
      <c r="BT99" s="24"/>
      <c r="BU99" s="24">
        <f t="shared" si="26"/>
        <v>0</v>
      </c>
      <c r="BV99" s="21"/>
      <c r="BW99" s="24"/>
      <c r="BX99" s="23"/>
      <c r="BY99" s="24"/>
      <c r="BZ99" s="24">
        <f t="shared" si="27"/>
        <v>0</v>
      </c>
      <c r="CA99" s="21"/>
      <c r="CB99" s="24"/>
      <c r="CC99" s="23"/>
      <c r="CD99" s="24"/>
      <c r="CE99" s="24">
        <f t="shared" si="28"/>
        <v>0</v>
      </c>
      <c r="CF99" s="21"/>
      <c r="CG99" s="24"/>
      <c r="CH99" s="23"/>
      <c r="CI99" s="24"/>
      <c r="CJ99" s="24">
        <f t="shared" si="29"/>
        <v>0</v>
      </c>
      <c r="CK99" s="21"/>
      <c r="CL99" s="24"/>
      <c r="CM99" s="23"/>
      <c r="CN99" s="24"/>
      <c r="CO99" s="24">
        <f t="shared" si="30"/>
        <v>0</v>
      </c>
      <c r="CP99" s="21"/>
      <c r="CQ99" s="24">
        <f t="shared" si="33"/>
        <v>130</v>
      </c>
      <c r="CR99" s="24">
        <f t="shared" si="34"/>
        <v>18.97</v>
      </c>
      <c r="CS99" s="24">
        <f t="shared" si="35"/>
        <v>2466.1</v>
      </c>
      <c r="CT99" s="25"/>
    </row>
    <row r="100" spans="1:98" ht="33.75" x14ac:dyDescent="0.2">
      <c r="A100" s="41" t="s">
        <v>30</v>
      </c>
      <c r="B100" s="96" t="s">
        <v>414</v>
      </c>
      <c r="C100" s="55" t="s">
        <v>180</v>
      </c>
      <c r="D100" s="53"/>
      <c r="E100" s="97"/>
      <c r="F100" s="100"/>
      <c r="G100" s="101"/>
      <c r="H100" s="101"/>
      <c r="I100" s="98"/>
      <c r="J100" s="97"/>
      <c r="K100" s="100"/>
      <c r="L100" s="101"/>
      <c r="M100" s="101"/>
      <c r="N100" s="98"/>
      <c r="O100" s="101"/>
      <c r="P100" s="100">
        <v>250</v>
      </c>
      <c r="Q100" s="101">
        <v>44.96</v>
      </c>
      <c r="R100" s="101">
        <f t="shared" si="21"/>
        <v>11240</v>
      </c>
      <c r="S100" s="98"/>
      <c r="T100" s="101"/>
      <c r="U100" s="99"/>
      <c r="V100" s="101"/>
      <c r="W100" s="101"/>
      <c r="X100" s="98"/>
      <c r="Y100" s="101"/>
      <c r="Z100" s="100">
        <v>60</v>
      </c>
      <c r="AA100" s="101">
        <v>44.96</v>
      </c>
      <c r="AB100" s="101">
        <f t="shared" si="31"/>
        <v>2697.6</v>
      </c>
      <c r="AC100" s="98"/>
      <c r="AD100" s="101"/>
      <c r="AE100" s="100"/>
      <c r="AF100" s="101"/>
      <c r="AG100" s="101"/>
      <c r="AH100" s="98"/>
      <c r="AI100" s="101"/>
      <c r="AJ100" s="100">
        <v>60</v>
      </c>
      <c r="AK100" s="101">
        <v>44.96</v>
      </c>
      <c r="AL100" s="101">
        <f t="shared" si="32"/>
        <v>2697.6</v>
      </c>
      <c r="AM100" s="98"/>
      <c r="AN100" s="101"/>
      <c r="AO100" s="100">
        <v>150</v>
      </c>
      <c r="AP100" s="101">
        <v>44.96</v>
      </c>
      <c r="AQ100" s="101">
        <f t="shared" si="37"/>
        <v>6744</v>
      </c>
      <c r="AR100" s="98"/>
      <c r="AS100" s="101"/>
      <c r="AT100" s="67"/>
      <c r="AU100" s="101">
        <v>44.96</v>
      </c>
      <c r="AV100" s="24">
        <f t="shared" si="38"/>
        <v>0</v>
      </c>
      <c r="AW100" s="21"/>
      <c r="AX100" s="24"/>
      <c r="AY100" s="23"/>
      <c r="AZ100" s="24"/>
      <c r="BA100" s="24">
        <f t="shared" si="22"/>
        <v>0</v>
      </c>
      <c r="BB100" s="21"/>
      <c r="BC100" s="24"/>
      <c r="BD100" s="23"/>
      <c r="BE100" s="24"/>
      <c r="BF100" s="24">
        <f t="shared" si="23"/>
        <v>0</v>
      </c>
      <c r="BG100" s="21"/>
      <c r="BH100" s="24"/>
      <c r="BI100" s="23"/>
      <c r="BJ100" s="24"/>
      <c r="BK100" s="24">
        <f t="shared" si="24"/>
        <v>0</v>
      </c>
      <c r="BL100" s="21"/>
      <c r="BM100" s="24"/>
      <c r="BN100" s="23"/>
      <c r="BO100" s="24"/>
      <c r="BP100" s="24">
        <f t="shared" si="25"/>
        <v>0</v>
      </c>
      <c r="BQ100" s="21"/>
      <c r="BR100" s="24"/>
      <c r="BS100" s="23"/>
      <c r="BT100" s="24"/>
      <c r="BU100" s="24">
        <f t="shared" si="26"/>
        <v>0</v>
      </c>
      <c r="BV100" s="21"/>
      <c r="BW100" s="24"/>
      <c r="BX100" s="23"/>
      <c r="BY100" s="24"/>
      <c r="BZ100" s="24">
        <f t="shared" si="27"/>
        <v>0</v>
      </c>
      <c r="CA100" s="21"/>
      <c r="CB100" s="24"/>
      <c r="CC100" s="23"/>
      <c r="CD100" s="24"/>
      <c r="CE100" s="24">
        <f t="shared" si="28"/>
        <v>0</v>
      </c>
      <c r="CF100" s="21"/>
      <c r="CG100" s="24"/>
      <c r="CH100" s="23"/>
      <c r="CI100" s="24"/>
      <c r="CJ100" s="24">
        <f t="shared" si="29"/>
        <v>0</v>
      </c>
      <c r="CK100" s="21"/>
      <c r="CL100" s="24"/>
      <c r="CM100" s="23"/>
      <c r="CN100" s="24"/>
      <c r="CO100" s="24">
        <f t="shared" si="30"/>
        <v>0</v>
      </c>
      <c r="CP100" s="21"/>
      <c r="CQ100" s="24">
        <f t="shared" si="33"/>
        <v>520</v>
      </c>
      <c r="CR100" s="24">
        <f t="shared" si="34"/>
        <v>44.96</v>
      </c>
      <c r="CS100" s="24">
        <f t="shared" si="35"/>
        <v>23379.200000000001</v>
      </c>
      <c r="CT100" s="25"/>
    </row>
    <row r="101" spans="1:98" ht="67.5" x14ac:dyDescent="0.2">
      <c r="A101" s="40" t="s">
        <v>30</v>
      </c>
      <c r="B101" s="96" t="s">
        <v>415</v>
      </c>
      <c r="C101" s="55" t="s">
        <v>182</v>
      </c>
      <c r="D101" s="53"/>
      <c r="E101" s="97"/>
      <c r="F101" s="100"/>
      <c r="G101" s="101"/>
      <c r="H101" s="101"/>
      <c r="I101" s="98"/>
      <c r="J101" s="97"/>
      <c r="K101" s="100"/>
      <c r="L101" s="101"/>
      <c r="M101" s="101"/>
      <c r="N101" s="98"/>
      <c r="O101" s="101"/>
      <c r="P101" s="100"/>
      <c r="Q101" s="101"/>
      <c r="R101" s="101"/>
      <c r="S101" s="98"/>
      <c r="T101" s="101"/>
      <c r="U101" s="99"/>
      <c r="V101" s="101"/>
      <c r="W101" s="101"/>
      <c r="X101" s="98"/>
      <c r="Y101" s="101"/>
      <c r="Z101" s="100">
        <v>300</v>
      </c>
      <c r="AA101" s="101">
        <v>32.517499999999998</v>
      </c>
      <c r="AB101" s="101">
        <f t="shared" si="31"/>
        <v>9755.25</v>
      </c>
      <c r="AC101" s="98"/>
      <c r="AD101" s="101"/>
      <c r="AE101" s="100"/>
      <c r="AF101" s="101"/>
      <c r="AG101" s="101"/>
      <c r="AH101" s="98"/>
      <c r="AI101" s="101"/>
      <c r="AJ101" s="100">
        <v>240</v>
      </c>
      <c r="AK101" s="101">
        <v>32.517499999999998</v>
      </c>
      <c r="AL101" s="101">
        <f t="shared" si="32"/>
        <v>7804.2</v>
      </c>
      <c r="AM101" s="98"/>
      <c r="AN101" s="101"/>
      <c r="AO101" s="100"/>
      <c r="AP101" s="101"/>
      <c r="AQ101" s="101"/>
      <c r="AR101" s="98"/>
      <c r="AS101" s="101"/>
      <c r="AT101" s="102">
        <v>1300</v>
      </c>
      <c r="AU101" s="101">
        <v>32.517499999999998</v>
      </c>
      <c r="AV101" s="24">
        <f t="shared" si="38"/>
        <v>42272.75</v>
      </c>
      <c r="AW101" s="21"/>
      <c r="AX101" s="24"/>
      <c r="AY101" s="23"/>
      <c r="AZ101" s="24"/>
      <c r="BA101" s="24">
        <f t="shared" si="22"/>
        <v>0</v>
      </c>
      <c r="BB101" s="21"/>
      <c r="BC101" s="24"/>
      <c r="BD101" s="23"/>
      <c r="BE101" s="24"/>
      <c r="BF101" s="24">
        <f t="shared" si="23"/>
        <v>0</v>
      </c>
      <c r="BG101" s="21"/>
      <c r="BH101" s="24"/>
      <c r="BI101" s="23"/>
      <c r="BJ101" s="24"/>
      <c r="BK101" s="24">
        <f t="shared" si="24"/>
        <v>0</v>
      </c>
      <c r="BL101" s="21"/>
      <c r="BM101" s="24"/>
      <c r="BN101" s="23"/>
      <c r="BO101" s="24"/>
      <c r="BP101" s="24">
        <f t="shared" si="25"/>
        <v>0</v>
      </c>
      <c r="BQ101" s="21"/>
      <c r="BR101" s="24"/>
      <c r="BS101" s="23"/>
      <c r="BT101" s="24"/>
      <c r="BU101" s="24">
        <f t="shared" si="26"/>
        <v>0</v>
      </c>
      <c r="BV101" s="21"/>
      <c r="BW101" s="24"/>
      <c r="BX101" s="23"/>
      <c r="BY101" s="24"/>
      <c r="BZ101" s="24">
        <f t="shared" si="27"/>
        <v>0</v>
      </c>
      <c r="CA101" s="21"/>
      <c r="CB101" s="24"/>
      <c r="CC101" s="23"/>
      <c r="CD101" s="24"/>
      <c r="CE101" s="24">
        <f t="shared" si="28"/>
        <v>0</v>
      </c>
      <c r="CF101" s="21"/>
      <c r="CG101" s="24"/>
      <c r="CH101" s="23"/>
      <c r="CI101" s="24"/>
      <c r="CJ101" s="24">
        <f t="shared" si="29"/>
        <v>0</v>
      </c>
      <c r="CK101" s="21"/>
      <c r="CL101" s="24"/>
      <c r="CM101" s="23"/>
      <c r="CN101" s="24"/>
      <c r="CO101" s="24">
        <f t="shared" si="30"/>
        <v>0</v>
      </c>
      <c r="CP101" s="21"/>
      <c r="CQ101" s="24">
        <f t="shared" si="33"/>
        <v>1840</v>
      </c>
      <c r="CR101" s="24">
        <f t="shared" si="34"/>
        <v>32.517499999999998</v>
      </c>
      <c r="CS101" s="24">
        <f t="shared" si="35"/>
        <v>59832.2</v>
      </c>
      <c r="CT101" s="25"/>
    </row>
    <row r="102" spans="1:98" ht="78.75" x14ac:dyDescent="0.2">
      <c r="A102" s="40" t="s">
        <v>30</v>
      </c>
      <c r="B102" s="96" t="s">
        <v>416</v>
      </c>
      <c r="C102" s="55" t="s">
        <v>182</v>
      </c>
      <c r="D102" s="53"/>
      <c r="E102" s="97"/>
      <c r="F102" s="100"/>
      <c r="G102" s="101"/>
      <c r="H102" s="101"/>
      <c r="I102" s="98"/>
      <c r="J102" s="97"/>
      <c r="K102" s="100"/>
      <c r="L102" s="101"/>
      <c r="M102" s="101"/>
      <c r="N102" s="98"/>
      <c r="O102" s="101"/>
      <c r="P102" s="100"/>
      <c r="Q102" s="101"/>
      <c r="R102" s="101"/>
      <c r="S102" s="98"/>
      <c r="T102" s="101"/>
      <c r="U102" s="99"/>
      <c r="V102" s="101"/>
      <c r="W102" s="101"/>
      <c r="X102" s="98"/>
      <c r="Y102" s="101"/>
      <c r="Z102" s="100">
        <v>300</v>
      </c>
      <c r="AA102" s="101">
        <v>24.71</v>
      </c>
      <c r="AB102" s="101">
        <f t="shared" si="31"/>
        <v>7413</v>
      </c>
      <c r="AC102" s="98"/>
      <c r="AD102" s="101"/>
      <c r="AE102" s="100"/>
      <c r="AF102" s="101"/>
      <c r="AG102" s="101"/>
      <c r="AH102" s="98"/>
      <c r="AI102" s="101"/>
      <c r="AJ102" s="100">
        <v>300</v>
      </c>
      <c r="AK102" s="101">
        <v>24.71</v>
      </c>
      <c r="AL102" s="101">
        <f t="shared" si="32"/>
        <v>7413</v>
      </c>
      <c r="AM102" s="98"/>
      <c r="AN102" s="101"/>
      <c r="AO102" s="100"/>
      <c r="AP102" s="101"/>
      <c r="AQ102" s="101"/>
      <c r="AR102" s="98"/>
      <c r="AS102" s="101"/>
      <c r="AT102" s="102">
        <v>1300</v>
      </c>
      <c r="AU102" s="101">
        <v>24.71</v>
      </c>
      <c r="AV102" s="24">
        <f t="shared" si="38"/>
        <v>32123</v>
      </c>
      <c r="AW102" s="21"/>
      <c r="AX102" s="24"/>
      <c r="AY102" s="23"/>
      <c r="AZ102" s="24"/>
      <c r="BA102" s="24">
        <f t="shared" si="22"/>
        <v>0</v>
      </c>
      <c r="BB102" s="21"/>
      <c r="BC102" s="24"/>
      <c r="BD102" s="23"/>
      <c r="BE102" s="24"/>
      <c r="BF102" s="24">
        <f t="shared" si="23"/>
        <v>0</v>
      </c>
      <c r="BG102" s="21"/>
      <c r="BH102" s="24"/>
      <c r="BI102" s="23"/>
      <c r="BJ102" s="24"/>
      <c r="BK102" s="24">
        <f t="shared" si="24"/>
        <v>0</v>
      </c>
      <c r="BL102" s="21"/>
      <c r="BM102" s="24"/>
      <c r="BN102" s="23"/>
      <c r="BO102" s="24"/>
      <c r="BP102" s="24">
        <f t="shared" si="25"/>
        <v>0</v>
      </c>
      <c r="BQ102" s="21"/>
      <c r="BR102" s="24"/>
      <c r="BS102" s="23"/>
      <c r="BT102" s="24"/>
      <c r="BU102" s="24">
        <f t="shared" si="26"/>
        <v>0</v>
      </c>
      <c r="BV102" s="21"/>
      <c r="BW102" s="24"/>
      <c r="BX102" s="23"/>
      <c r="BY102" s="24"/>
      <c r="BZ102" s="24">
        <f t="shared" si="27"/>
        <v>0</v>
      </c>
      <c r="CA102" s="21"/>
      <c r="CB102" s="24"/>
      <c r="CC102" s="23"/>
      <c r="CD102" s="24"/>
      <c r="CE102" s="24">
        <f t="shared" si="28"/>
        <v>0</v>
      </c>
      <c r="CF102" s="21"/>
      <c r="CG102" s="24"/>
      <c r="CH102" s="23"/>
      <c r="CI102" s="24"/>
      <c r="CJ102" s="24">
        <f t="shared" si="29"/>
        <v>0</v>
      </c>
      <c r="CK102" s="21"/>
      <c r="CL102" s="24"/>
      <c r="CM102" s="23"/>
      <c r="CN102" s="24"/>
      <c r="CO102" s="24">
        <f t="shared" si="30"/>
        <v>0</v>
      </c>
      <c r="CP102" s="21"/>
      <c r="CQ102" s="24">
        <f t="shared" si="33"/>
        <v>1900</v>
      </c>
      <c r="CR102" s="24">
        <f t="shared" si="34"/>
        <v>24.71</v>
      </c>
      <c r="CS102" s="24">
        <f t="shared" si="35"/>
        <v>46949</v>
      </c>
      <c r="CT102" s="25"/>
    </row>
    <row r="103" spans="1:98" ht="22.5" x14ac:dyDescent="0.2">
      <c r="A103" s="41" t="s">
        <v>30</v>
      </c>
      <c r="B103" s="96" t="s">
        <v>417</v>
      </c>
      <c r="C103" s="55" t="s">
        <v>182</v>
      </c>
      <c r="D103" s="53"/>
      <c r="E103" s="97"/>
      <c r="F103" s="100"/>
      <c r="G103" s="101"/>
      <c r="H103" s="101"/>
      <c r="I103" s="98"/>
      <c r="J103" s="97"/>
      <c r="K103" s="100"/>
      <c r="L103" s="101"/>
      <c r="M103" s="101"/>
      <c r="N103" s="98"/>
      <c r="O103" s="101"/>
      <c r="P103" s="100">
        <v>50</v>
      </c>
      <c r="Q103" s="101">
        <v>7.0100000000000007</v>
      </c>
      <c r="R103" s="101">
        <f t="shared" si="21"/>
        <v>350.50000000000006</v>
      </c>
      <c r="S103" s="98"/>
      <c r="T103" s="101"/>
      <c r="U103" s="99"/>
      <c r="V103" s="101"/>
      <c r="W103" s="101"/>
      <c r="X103" s="98"/>
      <c r="Y103" s="101"/>
      <c r="Z103" s="100"/>
      <c r="AA103" s="101"/>
      <c r="AB103" s="101"/>
      <c r="AC103" s="98"/>
      <c r="AD103" s="101"/>
      <c r="AE103" s="100"/>
      <c r="AF103" s="101"/>
      <c r="AG103" s="101"/>
      <c r="AH103" s="98"/>
      <c r="AI103" s="101"/>
      <c r="AJ103" s="100"/>
      <c r="AK103" s="101"/>
      <c r="AL103" s="101"/>
      <c r="AM103" s="98"/>
      <c r="AN103" s="101"/>
      <c r="AO103" s="100"/>
      <c r="AP103" s="101"/>
      <c r="AQ103" s="101"/>
      <c r="AR103" s="98"/>
      <c r="AS103" s="101"/>
      <c r="AT103" s="67"/>
      <c r="AU103" s="101">
        <v>7.0100000000000007</v>
      </c>
      <c r="AV103" s="24">
        <f t="shared" si="38"/>
        <v>0</v>
      </c>
      <c r="AW103" s="21"/>
      <c r="AX103" s="24"/>
      <c r="AY103" s="23"/>
      <c r="AZ103" s="24"/>
      <c r="BA103" s="24">
        <f t="shared" si="22"/>
        <v>0</v>
      </c>
      <c r="BB103" s="21"/>
      <c r="BC103" s="24"/>
      <c r="BD103" s="23"/>
      <c r="BE103" s="24"/>
      <c r="BF103" s="24">
        <f t="shared" si="23"/>
        <v>0</v>
      </c>
      <c r="BG103" s="21"/>
      <c r="BH103" s="24"/>
      <c r="BI103" s="23"/>
      <c r="BJ103" s="24"/>
      <c r="BK103" s="24">
        <f t="shared" si="24"/>
        <v>0</v>
      </c>
      <c r="BL103" s="21"/>
      <c r="BM103" s="24"/>
      <c r="BN103" s="23"/>
      <c r="BO103" s="24"/>
      <c r="BP103" s="24">
        <f t="shared" si="25"/>
        <v>0</v>
      </c>
      <c r="BQ103" s="21"/>
      <c r="BR103" s="24"/>
      <c r="BS103" s="23"/>
      <c r="BT103" s="24"/>
      <c r="BU103" s="24">
        <f t="shared" si="26"/>
        <v>0</v>
      </c>
      <c r="BV103" s="21"/>
      <c r="BW103" s="24"/>
      <c r="BX103" s="23"/>
      <c r="BY103" s="24"/>
      <c r="BZ103" s="24">
        <f t="shared" si="27"/>
        <v>0</v>
      </c>
      <c r="CA103" s="21"/>
      <c r="CB103" s="24"/>
      <c r="CC103" s="23"/>
      <c r="CD103" s="24"/>
      <c r="CE103" s="24">
        <f t="shared" si="28"/>
        <v>0</v>
      </c>
      <c r="CF103" s="21"/>
      <c r="CG103" s="24"/>
      <c r="CH103" s="23"/>
      <c r="CI103" s="24"/>
      <c r="CJ103" s="24">
        <f t="shared" si="29"/>
        <v>0</v>
      </c>
      <c r="CK103" s="21"/>
      <c r="CL103" s="24"/>
      <c r="CM103" s="23"/>
      <c r="CN103" s="24"/>
      <c r="CO103" s="24">
        <f t="shared" si="30"/>
        <v>0</v>
      </c>
      <c r="CP103" s="21"/>
      <c r="CQ103" s="24">
        <f t="shared" si="33"/>
        <v>50</v>
      </c>
      <c r="CR103" s="24">
        <f t="shared" si="34"/>
        <v>7.0100000000000016</v>
      </c>
      <c r="CS103" s="24">
        <f t="shared" si="35"/>
        <v>350.50000000000006</v>
      </c>
      <c r="CT103" s="25"/>
    </row>
    <row r="104" spans="1:98" ht="78.75" x14ac:dyDescent="0.2">
      <c r="A104" s="40" t="s">
        <v>30</v>
      </c>
      <c r="B104" s="96" t="s">
        <v>127</v>
      </c>
      <c r="C104" s="55" t="s">
        <v>180</v>
      </c>
      <c r="D104" s="53"/>
      <c r="E104" s="97"/>
      <c r="F104" s="100"/>
      <c r="G104" s="101"/>
      <c r="H104" s="101"/>
      <c r="I104" s="98"/>
      <c r="J104" s="97"/>
      <c r="K104" s="100"/>
      <c r="L104" s="101"/>
      <c r="M104" s="101"/>
      <c r="N104" s="98"/>
      <c r="O104" s="101"/>
      <c r="P104" s="100">
        <v>40</v>
      </c>
      <c r="Q104" s="101">
        <v>3.05</v>
      </c>
      <c r="R104" s="101">
        <f t="shared" si="21"/>
        <v>122</v>
      </c>
      <c r="S104" s="98"/>
      <c r="T104" s="101"/>
      <c r="U104" s="99"/>
      <c r="V104" s="101"/>
      <c r="W104" s="101"/>
      <c r="X104" s="98"/>
      <c r="Y104" s="101"/>
      <c r="Z104" s="100">
        <v>50</v>
      </c>
      <c r="AA104" s="101">
        <v>3.05</v>
      </c>
      <c r="AB104" s="101">
        <f t="shared" si="31"/>
        <v>152.5</v>
      </c>
      <c r="AC104" s="98"/>
      <c r="AD104" s="101"/>
      <c r="AE104" s="100"/>
      <c r="AF104" s="101"/>
      <c r="AG104" s="101"/>
      <c r="AH104" s="98"/>
      <c r="AI104" s="101"/>
      <c r="AJ104" s="100">
        <v>12</v>
      </c>
      <c r="AK104" s="101">
        <v>3.05</v>
      </c>
      <c r="AL104" s="101">
        <f t="shared" si="32"/>
        <v>36.599999999999994</v>
      </c>
      <c r="AM104" s="98"/>
      <c r="AN104" s="101"/>
      <c r="AO104" s="100"/>
      <c r="AP104" s="101"/>
      <c r="AQ104" s="101"/>
      <c r="AR104" s="98"/>
      <c r="AS104" s="101"/>
      <c r="AT104" s="67"/>
      <c r="AU104" s="101">
        <v>3.05</v>
      </c>
      <c r="AV104" s="24">
        <f t="shared" si="38"/>
        <v>0</v>
      </c>
      <c r="AW104" s="21"/>
      <c r="AX104" s="24"/>
      <c r="AY104" s="23"/>
      <c r="AZ104" s="24"/>
      <c r="BA104" s="24">
        <f t="shared" si="22"/>
        <v>0</v>
      </c>
      <c r="BB104" s="21"/>
      <c r="BC104" s="24"/>
      <c r="BD104" s="23"/>
      <c r="BE104" s="24"/>
      <c r="BF104" s="24">
        <f t="shared" si="23"/>
        <v>0</v>
      </c>
      <c r="BG104" s="21"/>
      <c r="BH104" s="24"/>
      <c r="BI104" s="23"/>
      <c r="BJ104" s="24"/>
      <c r="BK104" s="24">
        <f t="shared" si="24"/>
        <v>0</v>
      </c>
      <c r="BL104" s="21"/>
      <c r="BM104" s="24"/>
      <c r="BN104" s="23"/>
      <c r="BO104" s="24"/>
      <c r="BP104" s="24">
        <f t="shared" si="25"/>
        <v>0</v>
      </c>
      <c r="BQ104" s="21"/>
      <c r="BR104" s="24"/>
      <c r="BS104" s="23"/>
      <c r="BT104" s="24"/>
      <c r="BU104" s="24">
        <f t="shared" si="26"/>
        <v>0</v>
      </c>
      <c r="BV104" s="21"/>
      <c r="BW104" s="24"/>
      <c r="BX104" s="23"/>
      <c r="BY104" s="24"/>
      <c r="BZ104" s="24">
        <f t="shared" si="27"/>
        <v>0</v>
      </c>
      <c r="CA104" s="21"/>
      <c r="CB104" s="24"/>
      <c r="CC104" s="23"/>
      <c r="CD104" s="24"/>
      <c r="CE104" s="24">
        <f t="shared" si="28"/>
        <v>0</v>
      </c>
      <c r="CF104" s="21"/>
      <c r="CG104" s="24"/>
      <c r="CH104" s="23"/>
      <c r="CI104" s="24"/>
      <c r="CJ104" s="24">
        <f t="shared" si="29"/>
        <v>0</v>
      </c>
      <c r="CK104" s="21"/>
      <c r="CL104" s="24"/>
      <c r="CM104" s="23"/>
      <c r="CN104" s="24"/>
      <c r="CO104" s="24">
        <f t="shared" si="30"/>
        <v>0</v>
      </c>
      <c r="CP104" s="21"/>
      <c r="CQ104" s="24">
        <f t="shared" si="33"/>
        <v>102</v>
      </c>
      <c r="CR104" s="24">
        <f t="shared" si="34"/>
        <v>3.0500000000000003</v>
      </c>
      <c r="CS104" s="24">
        <f t="shared" si="35"/>
        <v>311.10000000000002</v>
      </c>
      <c r="CT104" s="25"/>
    </row>
    <row r="105" spans="1:98" ht="78.75" x14ac:dyDescent="0.2">
      <c r="A105" s="40" t="s">
        <v>30</v>
      </c>
      <c r="B105" s="96" t="s">
        <v>128</v>
      </c>
      <c r="C105" s="55" t="s">
        <v>182</v>
      </c>
      <c r="D105" s="53"/>
      <c r="E105" s="97"/>
      <c r="F105" s="100"/>
      <c r="G105" s="101"/>
      <c r="H105" s="101"/>
      <c r="I105" s="98"/>
      <c r="J105" s="97"/>
      <c r="K105" s="100">
        <v>35</v>
      </c>
      <c r="L105" s="101">
        <v>3.05</v>
      </c>
      <c r="M105" s="101">
        <f t="shared" si="40"/>
        <v>106.75</v>
      </c>
      <c r="N105" s="98"/>
      <c r="O105" s="101"/>
      <c r="P105" s="100">
        <v>40</v>
      </c>
      <c r="Q105" s="101">
        <v>3.05</v>
      </c>
      <c r="R105" s="101">
        <f t="shared" si="21"/>
        <v>122</v>
      </c>
      <c r="S105" s="98"/>
      <c r="T105" s="101"/>
      <c r="U105" s="99"/>
      <c r="V105" s="101"/>
      <c r="W105" s="101"/>
      <c r="X105" s="98"/>
      <c r="Y105" s="101"/>
      <c r="Z105" s="100">
        <v>50</v>
      </c>
      <c r="AA105" s="101">
        <v>3.05</v>
      </c>
      <c r="AB105" s="101">
        <f t="shared" si="31"/>
        <v>152.5</v>
      </c>
      <c r="AC105" s="98"/>
      <c r="AD105" s="101"/>
      <c r="AE105" s="100">
        <v>400</v>
      </c>
      <c r="AF105" s="101">
        <v>3.05</v>
      </c>
      <c r="AG105" s="101">
        <f t="shared" si="36"/>
        <v>1220</v>
      </c>
      <c r="AH105" s="98"/>
      <c r="AI105" s="101"/>
      <c r="AJ105" s="100">
        <v>12</v>
      </c>
      <c r="AK105" s="101">
        <v>3.05</v>
      </c>
      <c r="AL105" s="101">
        <f t="shared" si="32"/>
        <v>36.599999999999994</v>
      </c>
      <c r="AM105" s="98"/>
      <c r="AN105" s="101"/>
      <c r="AO105" s="100">
        <v>20</v>
      </c>
      <c r="AP105" s="101">
        <v>3.05</v>
      </c>
      <c r="AQ105" s="101">
        <f t="shared" si="37"/>
        <v>61</v>
      </c>
      <c r="AR105" s="98"/>
      <c r="AS105" s="101"/>
      <c r="AT105" s="67"/>
      <c r="AU105" s="101"/>
      <c r="AV105" s="24"/>
      <c r="AW105" s="21"/>
      <c r="AX105" s="24"/>
      <c r="AY105" s="23"/>
      <c r="AZ105" s="24"/>
      <c r="BA105" s="24">
        <f t="shared" si="22"/>
        <v>0</v>
      </c>
      <c r="BB105" s="21"/>
      <c r="BC105" s="24"/>
      <c r="BD105" s="23"/>
      <c r="BE105" s="24"/>
      <c r="BF105" s="24">
        <f t="shared" si="23"/>
        <v>0</v>
      </c>
      <c r="BG105" s="21"/>
      <c r="BH105" s="24"/>
      <c r="BI105" s="23"/>
      <c r="BJ105" s="24"/>
      <c r="BK105" s="24">
        <f t="shared" si="24"/>
        <v>0</v>
      </c>
      <c r="BL105" s="21"/>
      <c r="BM105" s="24"/>
      <c r="BN105" s="23"/>
      <c r="BO105" s="24"/>
      <c r="BP105" s="24">
        <f t="shared" si="25"/>
        <v>0</v>
      </c>
      <c r="BQ105" s="21"/>
      <c r="BR105" s="24"/>
      <c r="BS105" s="23"/>
      <c r="BT105" s="24"/>
      <c r="BU105" s="24">
        <f t="shared" si="26"/>
        <v>0</v>
      </c>
      <c r="BV105" s="21"/>
      <c r="BW105" s="24"/>
      <c r="BX105" s="23"/>
      <c r="BY105" s="24"/>
      <c r="BZ105" s="24">
        <f t="shared" si="27"/>
        <v>0</v>
      </c>
      <c r="CA105" s="21"/>
      <c r="CB105" s="24"/>
      <c r="CC105" s="23"/>
      <c r="CD105" s="24"/>
      <c r="CE105" s="24">
        <f t="shared" si="28"/>
        <v>0</v>
      </c>
      <c r="CF105" s="21"/>
      <c r="CG105" s="24"/>
      <c r="CH105" s="23"/>
      <c r="CI105" s="24"/>
      <c r="CJ105" s="24">
        <f t="shared" si="29"/>
        <v>0</v>
      </c>
      <c r="CK105" s="21"/>
      <c r="CL105" s="24"/>
      <c r="CM105" s="23"/>
      <c r="CN105" s="24"/>
      <c r="CO105" s="24">
        <f t="shared" si="30"/>
        <v>0</v>
      </c>
      <c r="CP105" s="21"/>
      <c r="CQ105" s="24">
        <f t="shared" si="33"/>
        <v>557</v>
      </c>
      <c r="CR105" s="24">
        <f t="shared" si="34"/>
        <v>3.05</v>
      </c>
      <c r="CS105" s="24">
        <f t="shared" si="35"/>
        <v>1698.85</v>
      </c>
      <c r="CT105" s="25"/>
    </row>
    <row r="106" spans="1:98" ht="78.75" x14ac:dyDescent="0.2">
      <c r="A106" s="40" t="s">
        <v>30</v>
      </c>
      <c r="B106" s="96" t="s">
        <v>129</v>
      </c>
      <c r="C106" s="55" t="s">
        <v>180</v>
      </c>
      <c r="D106" s="53"/>
      <c r="E106" s="97"/>
      <c r="F106" s="100"/>
      <c r="G106" s="101"/>
      <c r="H106" s="101"/>
      <c r="I106" s="98"/>
      <c r="J106" s="97"/>
      <c r="K106" s="100">
        <v>45</v>
      </c>
      <c r="L106" s="101">
        <v>3.05</v>
      </c>
      <c r="M106" s="101">
        <f t="shared" si="40"/>
        <v>137.25</v>
      </c>
      <c r="N106" s="98"/>
      <c r="O106" s="101"/>
      <c r="P106" s="100">
        <v>40</v>
      </c>
      <c r="Q106" s="101">
        <v>3.05</v>
      </c>
      <c r="R106" s="101">
        <f t="shared" si="21"/>
        <v>122</v>
      </c>
      <c r="S106" s="98"/>
      <c r="T106" s="101"/>
      <c r="U106" s="99"/>
      <c r="V106" s="101"/>
      <c r="W106" s="101"/>
      <c r="X106" s="98"/>
      <c r="Y106" s="101"/>
      <c r="Z106" s="100">
        <v>50</v>
      </c>
      <c r="AA106" s="101">
        <v>3.05</v>
      </c>
      <c r="AB106" s="101">
        <f t="shared" si="31"/>
        <v>152.5</v>
      </c>
      <c r="AC106" s="98"/>
      <c r="AD106" s="101"/>
      <c r="AE106" s="100">
        <v>400</v>
      </c>
      <c r="AF106" s="101">
        <v>3.05</v>
      </c>
      <c r="AG106" s="101">
        <f t="shared" si="36"/>
        <v>1220</v>
      </c>
      <c r="AH106" s="98"/>
      <c r="AI106" s="101"/>
      <c r="AJ106" s="100">
        <v>12</v>
      </c>
      <c r="AK106" s="101">
        <v>3.05</v>
      </c>
      <c r="AL106" s="101">
        <f t="shared" si="32"/>
        <v>36.599999999999994</v>
      </c>
      <c r="AM106" s="98"/>
      <c r="AN106" s="101"/>
      <c r="AO106" s="100">
        <v>40</v>
      </c>
      <c r="AP106" s="101">
        <v>3.05</v>
      </c>
      <c r="AQ106" s="101">
        <f t="shared" si="37"/>
        <v>122</v>
      </c>
      <c r="AR106" s="98"/>
      <c r="AS106" s="101"/>
      <c r="AT106" s="67"/>
      <c r="AU106" s="101"/>
      <c r="AV106" s="24"/>
      <c r="AW106" s="21"/>
      <c r="AX106" s="24"/>
      <c r="AY106" s="23"/>
      <c r="AZ106" s="24"/>
      <c r="BA106" s="24">
        <f t="shared" si="22"/>
        <v>0</v>
      </c>
      <c r="BB106" s="21"/>
      <c r="BC106" s="24"/>
      <c r="BD106" s="23"/>
      <c r="BE106" s="24"/>
      <c r="BF106" s="24">
        <f t="shared" si="23"/>
        <v>0</v>
      </c>
      <c r="BG106" s="21"/>
      <c r="BH106" s="24"/>
      <c r="BI106" s="23"/>
      <c r="BJ106" s="24"/>
      <c r="BK106" s="24">
        <f t="shared" si="24"/>
        <v>0</v>
      </c>
      <c r="BL106" s="21"/>
      <c r="BM106" s="24"/>
      <c r="BN106" s="23"/>
      <c r="BO106" s="24"/>
      <c r="BP106" s="24">
        <f t="shared" si="25"/>
        <v>0</v>
      </c>
      <c r="BQ106" s="21"/>
      <c r="BR106" s="24"/>
      <c r="BS106" s="23"/>
      <c r="BT106" s="24"/>
      <c r="BU106" s="24">
        <f t="shared" si="26"/>
        <v>0</v>
      </c>
      <c r="BV106" s="21"/>
      <c r="BW106" s="24"/>
      <c r="BX106" s="23"/>
      <c r="BY106" s="24"/>
      <c r="BZ106" s="24">
        <f t="shared" si="27"/>
        <v>0</v>
      </c>
      <c r="CA106" s="21"/>
      <c r="CB106" s="24"/>
      <c r="CC106" s="23"/>
      <c r="CD106" s="24"/>
      <c r="CE106" s="24">
        <f t="shared" si="28"/>
        <v>0</v>
      </c>
      <c r="CF106" s="21"/>
      <c r="CG106" s="24"/>
      <c r="CH106" s="23"/>
      <c r="CI106" s="24"/>
      <c r="CJ106" s="24">
        <f t="shared" si="29"/>
        <v>0</v>
      </c>
      <c r="CK106" s="21"/>
      <c r="CL106" s="24"/>
      <c r="CM106" s="23"/>
      <c r="CN106" s="24"/>
      <c r="CO106" s="24">
        <f t="shared" si="30"/>
        <v>0</v>
      </c>
      <c r="CP106" s="21"/>
      <c r="CQ106" s="24">
        <f t="shared" si="33"/>
        <v>587</v>
      </c>
      <c r="CR106" s="24">
        <f t="shared" si="34"/>
        <v>3.05</v>
      </c>
      <c r="CS106" s="24">
        <f t="shared" si="35"/>
        <v>1790.35</v>
      </c>
      <c r="CT106" s="25"/>
    </row>
    <row r="107" spans="1:98" ht="78.75" x14ac:dyDescent="0.2">
      <c r="A107" s="40" t="s">
        <v>30</v>
      </c>
      <c r="B107" s="96" t="s">
        <v>130</v>
      </c>
      <c r="C107" s="55" t="s">
        <v>180</v>
      </c>
      <c r="D107" s="53"/>
      <c r="E107" s="97"/>
      <c r="F107" s="100"/>
      <c r="G107" s="101"/>
      <c r="H107" s="101"/>
      <c r="I107" s="98"/>
      <c r="J107" s="97"/>
      <c r="K107" s="100">
        <v>75</v>
      </c>
      <c r="L107" s="101">
        <v>3.05</v>
      </c>
      <c r="M107" s="101">
        <f t="shared" si="40"/>
        <v>228.75</v>
      </c>
      <c r="N107" s="98"/>
      <c r="O107" s="101"/>
      <c r="P107" s="100">
        <v>75</v>
      </c>
      <c r="Q107" s="101">
        <v>3.05</v>
      </c>
      <c r="R107" s="101">
        <f t="shared" si="21"/>
        <v>228.75</v>
      </c>
      <c r="S107" s="98"/>
      <c r="T107" s="101"/>
      <c r="U107" s="99"/>
      <c r="V107" s="101"/>
      <c r="W107" s="101"/>
      <c r="X107" s="98"/>
      <c r="Y107" s="101"/>
      <c r="Z107" s="100">
        <v>50</v>
      </c>
      <c r="AA107" s="101">
        <v>3.05</v>
      </c>
      <c r="AB107" s="101">
        <f t="shared" si="31"/>
        <v>152.5</v>
      </c>
      <c r="AC107" s="98"/>
      <c r="AD107" s="101"/>
      <c r="AE107" s="100">
        <v>400</v>
      </c>
      <c r="AF107" s="101">
        <v>3.05</v>
      </c>
      <c r="AG107" s="101">
        <f t="shared" si="36"/>
        <v>1220</v>
      </c>
      <c r="AH107" s="98"/>
      <c r="AI107" s="101"/>
      <c r="AJ107" s="100">
        <v>12</v>
      </c>
      <c r="AK107" s="101">
        <v>3.05</v>
      </c>
      <c r="AL107" s="101">
        <f t="shared" si="32"/>
        <v>36.599999999999994</v>
      </c>
      <c r="AM107" s="98"/>
      <c r="AN107" s="101"/>
      <c r="AO107" s="100"/>
      <c r="AP107" s="101"/>
      <c r="AQ107" s="101"/>
      <c r="AR107" s="98"/>
      <c r="AS107" s="101"/>
      <c r="AT107" s="67"/>
      <c r="AU107" s="101"/>
      <c r="AV107" s="24"/>
      <c r="AW107" s="21"/>
      <c r="AX107" s="24"/>
      <c r="AY107" s="23"/>
      <c r="AZ107" s="24"/>
      <c r="BA107" s="24">
        <f t="shared" si="22"/>
        <v>0</v>
      </c>
      <c r="BB107" s="21"/>
      <c r="BC107" s="24"/>
      <c r="BD107" s="23"/>
      <c r="BE107" s="24"/>
      <c r="BF107" s="24">
        <f t="shared" si="23"/>
        <v>0</v>
      </c>
      <c r="BG107" s="21"/>
      <c r="BH107" s="24"/>
      <c r="BI107" s="23"/>
      <c r="BJ107" s="24"/>
      <c r="BK107" s="24">
        <f t="shared" si="24"/>
        <v>0</v>
      </c>
      <c r="BL107" s="21"/>
      <c r="BM107" s="24"/>
      <c r="BN107" s="23"/>
      <c r="BO107" s="24"/>
      <c r="BP107" s="24">
        <f t="shared" si="25"/>
        <v>0</v>
      </c>
      <c r="BQ107" s="21"/>
      <c r="BR107" s="24"/>
      <c r="BS107" s="23"/>
      <c r="BT107" s="24"/>
      <c r="BU107" s="24">
        <f t="shared" si="26"/>
        <v>0</v>
      </c>
      <c r="BV107" s="21"/>
      <c r="BW107" s="24"/>
      <c r="BX107" s="23"/>
      <c r="BY107" s="24"/>
      <c r="BZ107" s="24">
        <f t="shared" si="27"/>
        <v>0</v>
      </c>
      <c r="CA107" s="21"/>
      <c r="CB107" s="24"/>
      <c r="CC107" s="23"/>
      <c r="CD107" s="24"/>
      <c r="CE107" s="24">
        <f t="shared" si="28"/>
        <v>0</v>
      </c>
      <c r="CF107" s="21"/>
      <c r="CG107" s="24"/>
      <c r="CH107" s="23"/>
      <c r="CI107" s="24"/>
      <c r="CJ107" s="24">
        <f t="shared" si="29"/>
        <v>0</v>
      </c>
      <c r="CK107" s="21"/>
      <c r="CL107" s="24"/>
      <c r="CM107" s="23"/>
      <c r="CN107" s="24"/>
      <c r="CO107" s="24">
        <f t="shared" si="30"/>
        <v>0</v>
      </c>
      <c r="CP107" s="21"/>
      <c r="CQ107" s="24">
        <f t="shared" si="33"/>
        <v>612</v>
      </c>
      <c r="CR107" s="24">
        <f t="shared" si="34"/>
        <v>3.05</v>
      </c>
      <c r="CS107" s="24">
        <f t="shared" si="35"/>
        <v>1866.6</v>
      </c>
      <c r="CT107" s="25"/>
    </row>
    <row r="108" spans="1:98" ht="78.75" x14ac:dyDescent="0.2">
      <c r="A108" s="40" t="s">
        <v>30</v>
      </c>
      <c r="B108" s="96" t="s">
        <v>131</v>
      </c>
      <c r="C108" s="55" t="s">
        <v>180</v>
      </c>
      <c r="D108" s="53"/>
      <c r="E108" s="97"/>
      <c r="F108" s="100"/>
      <c r="G108" s="101"/>
      <c r="H108" s="101"/>
      <c r="I108" s="98"/>
      <c r="J108" s="97"/>
      <c r="K108" s="100">
        <v>20</v>
      </c>
      <c r="L108" s="101">
        <v>3.05</v>
      </c>
      <c r="M108" s="101">
        <f t="shared" si="40"/>
        <v>61</v>
      </c>
      <c r="N108" s="98"/>
      <c r="O108" s="101"/>
      <c r="P108" s="100">
        <v>20</v>
      </c>
      <c r="Q108" s="101">
        <v>3.05</v>
      </c>
      <c r="R108" s="101">
        <f t="shared" si="21"/>
        <v>61</v>
      </c>
      <c r="S108" s="98"/>
      <c r="T108" s="101"/>
      <c r="U108" s="99"/>
      <c r="V108" s="101"/>
      <c r="W108" s="101"/>
      <c r="X108" s="98"/>
      <c r="Y108" s="101"/>
      <c r="Z108" s="100">
        <v>50</v>
      </c>
      <c r="AA108" s="101">
        <v>3.05</v>
      </c>
      <c r="AB108" s="101">
        <f t="shared" si="31"/>
        <v>152.5</v>
      </c>
      <c r="AC108" s="98"/>
      <c r="AD108" s="101"/>
      <c r="AE108" s="100">
        <v>400</v>
      </c>
      <c r="AF108" s="101">
        <v>3.05</v>
      </c>
      <c r="AG108" s="101">
        <f t="shared" si="36"/>
        <v>1220</v>
      </c>
      <c r="AH108" s="98"/>
      <c r="AI108" s="101"/>
      <c r="AJ108" s="100">
        <v>12</v>
      </c>
      <c r="AK108" s="101">
        <v>3.05</v>
      </c>
      <c r="AL108" s="101">
        <f t="shared" si="32"/>
        <v>36.599999999999994</v>
      </c>
      <c r="AM108" s="98"/>
      <c r="AN108" s="101"/>
      <c r="AO108" s="100"/>
      <c r="AP108" s="101"/>
      <c r="AQ108" s="101"/>
      <c r="AR108" s="98"/>
      <c r="AS108" s="101"/>
      <c r="AT108" s="67"/>
      <c r="AU108" s="101"/>
      <c r="AV108" s="24"/>
      <c r="AW108" s="21"/>
      <c r="AX108" s="24"/>
      <c r="AY108" s="23"/>
      <c r="AZ108" s="24"/>
      <c r="BA108" s="24">
        <f t="shared" si="22"/>
        <v>0</v>
      </c>
      <c r="BB108" s="21"/>
      <c r="BC108" s="24"/>
      <c r="BD108" s="23"/>
      <c r="BE108" s="24"/>
      <c r="BF108" s="24">
        <f t="shared" si="23"/>
        <v>0</v>
      </c>
      <c r="BG108" s="21"/>
      <c r="BH108" s="24"/>
      <c r="BI108" s="23"/>
      <c r="BJ108" s="24"/>
      <c r="BK108" s="24">
        <f t="shared" si="24"/>
        <v>0</v>
      </c>
      <c r="BL108" s="21"/>
      <c r="BM108" s="24"/>
      <c r="BN108" s="23"/>
      <c r="BO108" s="24"/>
      <c r="BP108" s="24">
        <f t="shared" si="25"/>
        <v>0</v>
      </c>
      <c r="BQ108" s="21"/>
      <c r="BR108" s="24"/>
      <c r="BS108" s="23"/>
      <c r="BT108" s="24"/>
      <c r="BU108" s="24">
        <f t="shared" si="26"/>
        <v>0</v>
      </c>
      <c r="BV108" s="21"/>
      <c r="BW108" s="24"/>
      <c r="BX108" s="23"/>
      <c r="BY108" s="24"/>
      <c r="BZ108" s="24">
        <f t="shared" si="27"/>
        <v>0</v>
      </c>
      <c r="CA108" s="21"/>
      <c r="CB108" s="24"/>
      <c r="CC108" s="23"/>
      <c r="CD108" s="24"/>
      <c r="CE108" s="24">
        <f t="shared" si="28"/>
        <v>0</v>
      </c>
      <c r="CF108" s="21"/>
      <c r="CG108" s="24"/>
      <c r="CH108" s="23"/>
      <c r="CI108" s="24"/>
      <c r="CJ108" s="24">
        <f t="shared" si="29"/>
        <v>0</v>
      </c>
      <c r="CK108" s="21"/>
      <c r="CL108" s="24"/>
      <c r="CM108" s="23"/>
      <c r="CN108" s="24"/>
      <c r="CO108" s="24">
        <f t="shared" si="30"/>
        <v>0</v>
      </c>
      <c r="CP108" s="21"/>
      <c r="CQ108" s="24">
        <f t="shared" si="33"/>
        <v>502</v>
      </c>
      <c r="CR108" s="24">
        <f t="shared" si="34"/>
        <v>3.05</v>
      </c>
      <c r="CS108" s="24">
        <f t="shared" si="35"/>
        <v>1531.1</v>
      </c>
      <c r="CT108" s="25"/>
    </row>
    <row r="109" spans="1:98" ht="101.25" x14ac:dyDescent="0.2">
      <c r="A109" s="40" t="s">
        <v>30</v>
      </c>
      <c r="B109" s="96" t="s">
        <v>418</v>
      </c>
      <c r="C109" s="55" t="s">
        <v>181</v>
      </c>
      <c r="D109" s="53"/>
      <c r="E109" s="97"/>
      <c r="F109" s="100"/>
      <c r="G109" s="101"/>
      <c r="H109" s="101"/>
      <c r="I109" s="98"/>
      <c r="J109" s="97"/>
      <c r="K109" s="100"/>
      <c r="L109" s="101"/>
      <c r="M109" s="101"/>
      <c r="N109" s="98"/>
      <c r="O109" s="101"/>
      <c r="P109" s="100">
        <v>50</v>
      </c>
      <c r="Q109" s="101">
        <v>3.05</v>
      </c>
      <c r="R109" s="101">
        <f t="shared" si="21"/>
        <v>152.5</v>
      </c>
      <c r="S109" s="98"/>
      <c r="T109" s="101"/>
      <c r="U109" s="99"/>
      <c r="V109" s="101"/>
      <c r="W109" s="101"/>
      <c r="X109" s="98"/>
      <c r="Y109" s="101"/>
      <c r="Z109" s="100">
        <v>50</v>
      </c>
      <c r="AA109" s="101">
        <v>3.05</v>
      </c>
      <c r="AB109" s="101">
        <f t="shared" si="31"/>
        <v>152.5</v>
      </c>
      <c r="AC109" s="98"/>
      <c r="AD109" s="101"/>
      <c r="AE109" s="100">
        <v>400</v>
      </c>
      <c r="AF109" s="101">
        <v>3.05</v>
      </c>
      <c r="AG109" s="101">
        <f t="shared" si="36"/>
        <v>1220</v>
      </c>
      <c r="AH109" s="98"/>
      <c r="AI109" s="101"/>
      <c r="AJ109" s="100">
        <v>12</v>
      </c>
      <c r="AK109" s="101">
        <v>3.05</v>
      </c>
      <c r="AL109" s="101">
        <f t="shared" si="32"/>
        <v>36.599999999999994</v>
      </c>
      <c r="AM109" s="98"/>
      <c r="AN109" s="101"/>
      <c r="AO109" s="100"/>
      <c r="AP109" s="101"/>
      <c r="AQ109" s="101"/>
      <c r="AR109" s="98"/>
      <c r="AS109" s="101"/>
      <c r="AT109" s="67"/>
      <c r="AU109" s="101"/>
      <c r="AV109" s="24"/>
      <c r="AW109" s="21"/>
      <c r="AX109" s="24"/>
      <c r="AY109" s="23"/>
      <c r="AZ109" s="24"/>
      <c r="BA109" s="24">
        <f t="shared" si="22"/>
        <v>0</v>
      </c>
      <c r="BB109" s="21"/>
      <c r="BC109" s="24"/>
      <c r="BD109" s="23"/>
      <c r="BE109" s="24"/>
      <c r="BF109" s="24">
        <f t="shared" si="23"/>
        <v>0</v>
      </c>
      <c r="BG109" s="21"/>
      <c r="BH109" s="24"/>
      <c r="BI109" s="23"/>
      <c r="BJ109" s="24"/>
      <c r="BK109" s="24">
        <f t="shared" si="24"/>
        <v>0</v>
      </c>
      <c r="BL109" s="21"/>
      <c r="BM109" s="24"/>
      <c r="BN109" s="23"/>
      <c r="BO109" s="24"/>
      <c r="BP109" s="24">
        <f t="shared" si="25"/>
        <v>0</v>
      </c>
      <c r="BQ109" s="21"/>
      <c r="BR109" s="24"/>
      <c r="BS109" s="23"/>
      <c r="BT109" s="24"/>
      <c r="BU109" s="24">
        <f t="shared" si="26"/>
        <v>0</v>
      </c>
      <c r="BV109" s="21"/>
      <c r="BW109" s="24"/>
      <c r="BX109" s="23"/>
      <c r="BY109" s="24"/>
      <c r="BZ109" s="24">
        <f t="shared" si="27"/>
        <v>0</v>
      </c>
      <c r="CA109" s="21"/>
      <c r="CB109" s="24"/>
      <c r="CC109" s="23"/>
      <c r="CD109" s="24"/>
      <c r="CE109" s="24">
        <f t="shared" si="28"/>
        <v>0</v>
      </c>
      <c r="CF109" s="21"/>
      <c r="CG109" s="24"/>
      <c r="CH109" s="23"/>
      <c r="CI109" s="24"/>
      <c r="CJ109" s="24">
        <f t="shared" si="29"/>
        <v>0</v>
      </c>
      <c r="CK109" s="21"/>
      <c r="CL109" s="24"/>
      <c r="CM109" s="23"/>
      <c r="CN109" s="24"/>
      <c r="CO109" s="24">
        <f t="shared" si="30"/>
        <v>0</v>
      </c>
      <c r="CP109" s="21"/>
      <c r="CQ109" s="24">
        <f t="shared" si="33"/>
        <v>512</v>
      </c>
      <c r="CR109" s="24">
        <f t="shared" si="34"/>
        <v>3.05</v>
      </c>
      <c r="CS109" s="24">
        <f t="shared" si="35"/>
        <v>1561.6</v>
      </c>
      <c r="CT109" s="25"/>
    </row>
    <row r="110" spans="1:98" ht="101.25" x14ac:dyDescent="0.2">
      <c r="A110" s="40" t="s">
        <v>30</v>
      </c>
      <c r="B110" s="96" t="s">
        <v>419</v>
      </c>
      <c r="C110" s="55" t="s">
        <v>181</v>
      </c>
      <c r="D110" s="53"/>
      <c r="E110" s="97"/>
      <c r="F110" s="100"/>
      <c r="G110" s="101"/>
      <c r="H110" s="101"/>
      <c r="I110" s="98"/>
      <c r="J110" s="97"/>
      <c r="K110" s="100"/>
      <c r="L110" s="101"/>
      <c r="M110" s="101"/>
      <c r="N110" s="98"/>
      <c r="O110" s="101"/>
      <c r="P110" s="100">
        <v>45</v>
      </c>
      <c r="Q110" s="101">
        <v>3.05</v>
      </c>
      <c r="R110" s="101">
        <f t="shared" si="21"/>
        <v>137.25</v>
      </c>
      <c r="S110" s="98"/>
      <c r="T110" s="101"/>
      <c r="U110" s="99"/>
      <c r="V110" s="101"/>
      <c r="W110" s="101"/>
      <c r="X110" s="98"/>
      <c r="Y110" s="101"/>
      <c r="Z110" s="100">
        <v>50</v>
      </c>
      <c r="AA110" s="101">
        <v>3.05</v>
      </c>
      <c r="AB110" s="101">
        <f t="shared" si="31"/>
        <v>152.5</v>
      </c>
      <c r="AC110" s="98"/>
      <c r="AD110" s="101"/>
      <c r="AE110" s="100">
        <v>400</v>
      </c>
      <c r="AF110" s="101">
        <v>3.05</v>
      </c>
      <c r="AG110" s="101">
        <f t="shared" si="36"/>
        <v>1220</v>
      </c>
      <c r="AH110" s="98"/>
      <c r="AI110" s="101"/>
      <c r="AJ110" s="100">
        <v>12</v>
      </c>
      <c r="AK110" s="101">
        <v>3.05</v>
      </c>
      <c r="AL110" s="101">
        <f t="shared" si="32"/>
        <v>36.599999999999994</v>
      </c>
      <c r="AM110" s="98"/>
      <c r="AN110" s="101"/>
      <c r="AO110" s="100"/>
      <c r="AP110" s="101"/>
      <c r="AQ110" s="101"/>
      <c r="AR110" s="98"/>
      <c r="AS110" s="101"/>
      <c r="AT110" s="67"/>
      <c r="AU110" s="101">
        <v>3.05</v>
      </c>
      <c r="AV110" s="24">
        <f t="shared" si="38"/>
        <v>0</v>
      </c>
      <c r="AW110" s="21"/>
      <c r="AX110" s="24"/>
      <c r="AY110" s="23"/>
      <c r="AZ110" s="24"/>
      <c r="BA110" s="24">
        <f t="shared" si="22"/>
        <v>0</v>
      </c>
      <c r="BB110" s="21"/>
      <c r="BC110" s="24"/>
      <c r="BD110" s="23"/>
      <c r="BE110" s="24"/>
      <c r="BF110" s="24">
        <f t="shared" si="23"/>
        <v>0</v>
      </c>
      <c r="BG110" s="21"/>
      <c r="BH110" s="24"/>
      <c r="BI110" s="23"/>
      <c r="BJ110" s="24"/>
      <c r="BK110" s="24">
        <f t="shared" si="24"/>
        <v>0</v>
      </c>
      <c r="BL110" s="21"/>
      <c r="BM110" s="24"/>
      <c r="BN110" s="23"/>
      <c r="BO110" s="24"/>
      <c r="BP110" s="24">
        <f t="shared" si="25"/>
        <v>0</v>
      </c>
      <c r="BQ110" s="21"/>
      <c r="BR110" s="24"/>
      <c r="BS110" s="23"/>
      <c r="BT110" s="24"/>
      <c r="BU110" s="24">
        <f t="shared" si="26"/>
        <v>0</v>
      </c>
      <c r="BV110" s="21"/>
      <c r="BW110" s="24"/>
      <c r="BX110" s="23"/>
      <c r="BY110" s="24"/>
      <c r="BZ110" s="24">
        <f t="shared" si="27"/>
        <v>0</v>
      </c>
      <c r="CA110" s="21"/>
      <c r="CB110" s="24"/>
      <c r="CC110" s="23"/>
      <c r="CD110" s="24"/>
      <c r="CE110" s="24">
        <f t="shared" si="28"/>
        <v>0</v>
      </c>
      <c r="CF110" s="21"/>
      <c r="CG110" s="24"/>
      <c r="CH110" s="23"/>
      <c r="CI110" s="24"/>
      <c r="CJ110" s="24">
        <f t="shared" si="29"/>
        <v>0</v>
      </c>
      <c r="CK110" s="21"/>
      <c r="CL110" s="24"/>
      <c r="CM110" s="23"/>
      <c r="CN110" s="24"/>
      <c r="CO110" s="24">
        <f t="shared" si="30"/>
        <v>0</v>
      </c>
      <c r="CP110" s="21"/>
      <c r="CQ110" s="24">
        <f t="shared" si="33"/>
        <v>507</v>
      </c>
      <c r="CR110" s="24">
        <f t="shared" si="34"/>
        <v>3.05</v>
      </c>
      <c r="CS110" s="24">
        <f t="shared" si="35"/>
        <v>1546.35</v>
      </c>
      <c r="CT110" s="25"/>
    </row>
    <row r="111" spans="1:98" ht="78.75" x14ac:dyDescent="0.2">
      <c r="A111" s="40" t="s">
        <v>30</v>
      </c>
      <c r="B111" s="96" t="s">
        <v>132</v>
      </c>
      <c r="C111" s="55" t="s">
        <v>181</v>
      </c>
      <c r="D111" s="53"/>
      <c r="E111" s="97"/>
      <c r="F111" s="100"/>
      <c r="G111" s="101"/>
      <c r="H111" s="101"/>
      <c r="I111" s="98"/>
      <c r="J111" s="97"/>
      <c r="K111" s="100"/>
      <c r="L111" s="101"/>
      <c r="M111" s="101"/>
      <c r="N111" s="98"/>
      <c r="O111" s="101"/>
      <c r="P111" s="100">
        <v>35</v>
      </c>
      <c r="Q111" s="101">
        <v>3.05</v>
      </c>
      <c r="R111" s="101">
        <f t="shared" si="21"/>
        <v>106.75</v>
      </c>
      <c r="S111" s="98"/>
      <c r="T111" s="101"/>
      <c r="U111" s="99"/>
      <c r="V111" s="101"/>
      <c r="W111" s="101"/>
      <c r="X111" s="98"/>
      <c r="Y111" s="101"/>
      <c r="Z111" s="100">
        <v>50</v>
      </c>
      <c r="AA111" s="101">
        <v>3.05</v>
      </c>
      <c r="AB111" s="101">
        <f t="shared" si="31"/>
        <v>152.5</v>
      </c>
      <c r="AC111" s="98"/>
      <c r="AD111" s="101"/>
      <c r="AE111" s="100">
        <v>400</v>
      </c>
      <c r="AF111" s="101">
        <v>3.05</v>
      </c>
      <c r="AG111" s="101">
        <f t="shared" si="36"/>
        <v>1220</v>
      </c>
      <c r="AH111" s="98"/>
      <c r="AI111" s="101"/>
      <c r="AJ111" s="100">
        <v>12</v>
      </c>
      <c r="AK111" s="101">
        <v>3.05</v>
      </c>
      <c r="AL111" s="101">
        <f t="shared" si="32"/>
        <v>36.599999999999994</v>
      </c>
      <c r="AM111" s="98"/>
      <c r="AN111" s="101"/>
      <c r="AO111" s="100">
        <v>40</v>
      </c>
      <c r="AP111" s="101">
        <v>3.05</v>
      </c>
      <c r="AQ111" s="101">
        <f t="shared" si="37"/>
        <v>122</v>
      </c>
      <c r="AR111" s="98"/>
      <c r="AS111" s="101"/>
      <c r="AT111" s="67"/>
      <c r="AU111" s="101">
        <v>3.05</v>
      </c>
      <c r="AV111" s="24">
        <f t="shared" si="38"/>
        <v>0</v>
      </c>
      <c r="AW111" s="21"/>
      <c r="AX111" s="24"/>
      <c r="AY111" s="23"/>
      <c r="AZ111" s="24"/>
      <c r="BA111" s="24">
        <f t="shared" si="22"/>
        <v>0</v>
      </c>
      <c r="BB111" s="21"/>
      <c r="BC111" s="24"/>
      <c r="BD111" s="23"/>
      <c r="BE111" s="24"/>
      <c r="BF111" s="24">
        <f t="shared" si="23"/>
        <v>0</v>
      </c>
      <c r="BG111" s="21"/>
      <c r="BH111" s="24"/>
      <c r="BI111" s="23"/>
      <c r="BJ111" s="24"/>
      <c r="BK111" s="24">
        <f t="shared" si="24"/>
        <v>0</v>
      </c>
      <c r="BL111" s="21"/>
      <c r="BM111" s="24"/>
      <c r="BN111" s="23"/>
      <c r="BO111" s="24"/>
      <c r="BP111" s="24">
        <f t="shared" si="25"/>
        <v>0</v>
      </c>
      <c r="BQ111" s="21"/>
      <c r="BR111" s="24"/>
      <c r="BS111" s="23"/>
      <c r="BT111" s="24"/>
      <c r="BU111" s="24">
        <f t="shared" si="26"/>
        <v>0</v>
      </c>
      <c r="BV111" s="21"/>
      <c r="BW111" s="24"/>
      <c r="BX111" s="23"/>
      <c r="BY111" s="24"/>
      <c r="BZ111" s="24">
        <f t="shared" si="27"/>
        <v>0</v>
      </c>
      <c r="CA111" s="21"/>
      <c r="CB111" s="24"/>
      <c r="CC111" s="23"/>
      <c r="CD111" s="24"/>
      <c r="CE111" s="24">
        <f t="shared" si="28"/>
        <v>0</v>
      </c>
      <c r="CF111" s="21"/>
      <c r="CG111" s="24"/>
      <c r="CH111" s="23"/>
      <c r="CI111" s="24"/>
      <c r="CJ111" s="24">
        <f t="shared" si="29"/>
        <v>0</v>
      </c>
      <c r="CK111" s="21"/>
      <c r="CL111" s="24"/>
      <c r="CM111" s="23"/>
      <c r="CN111" s="24"/>
      <c r="CO111" s="24">
        <f t="shared" si="30"/>
        <v>0</v>
      </c>
      <c r="CP111" s="21"/>
      <c r="CQ111" s="24">
        <f t="shared" si="33"/>
        <v>537</v>
      </c>
      <c r="CR111" s="24">
        <f t="shared" si="34"/>
        <v>3.05</v>
      </c>
      <c r="CS111" s="24">
        <f t="shared" si="35"/>
        <v>1637.85</v>
      </c>
      <c r="CT111" s="25"/>
    </row>
    <row r="112" spans="1:98" ht="90" x14ac:dyDescent="0.2">
      <c r="A112" s="40" t="s">
        <v>30</v>
      </c>
      <c r="B112" s="96" t="s">
        <v>420</v>
      </c>
      <c r="C112" s="55" t="s">
        <v>180</v>
      </c>
      <c r="D112" s="53"/>
      <c r="E112" s="97"/>
      <c r="F112" s="100"/>
      <c r="G112" s="101"/>
      <c r="H112" s="101"/>
      <c r="I112" s="98"/>
      <c r="J112" s="97"/>
      <c r="K112" s="100"/>
      <c r="L112" s="101"/>
      <c r="M112" s="101"/>
      <c r="N112" s="98"/>
      <c r="O112" s="101"/>
      <c r="P112" s="100">
        <v>25</v>
      </c>
      <c r="Q112" s="101">
        <v>3.05</v>
      </c>
      <c r="R112" s="101">
        <f t="shared" si="21"/>
        <v>76.25</v>
      </c>
      <c r="S112" s="98"/>
      <c r="T112" s="101"/>
      <c r="U112" s="99"/>
      <c r="V112" s="101"/>
      <c r="W112" s="101"/>
      <c r="X112" s="98"/>
      <c r="Y112" s="101"/>
      <c r="Z112" s="100">
        <v>50</v>
      </c>
      <c r="AA112" s="101">
        <v>3.05</v>
      </c>
      <c r="AB112" s="101">
        <f t="shared" si="31"/>
        <v>152.5</v>
      </c>
      <c r="AC112" s="98"/>
      <c r="AD112" s="101"/>
      <c r="AE112" s="100">
        <v>400</v>
      </c>
      <c r="AF112" s="101">
        <v>3.05</v>
      </c>
      <c r="AG112" s="101">
        <f t="shared" si="36"/>
        <v>1220</v>
      </c>
      <c r="AH112" s="98"/>
      <c r="AI112" s="101"/>
      <c r="AJ112" s="100">
        <v>12</v>
      </c>
      <c r="AK112" s="101">
        <v>3.05</v>
      </c>
      <c r="AL112" s="101">
        <f t="shared" si="32"/>
        <v>36.599999999999994</v>
      </c>
      <c r="AM112" s="98"/>
      <c r="AN112" s="101"/>
      <c r="AO112" s="100">
        <v>20</v>
      </c>
      <c r="AP112" s="101">
        <v>3.05</v>
      </c>
      <c r="AQ112" s="101">
        <f t="shared" si="37"/>
        <v>61</v>
      </c>
      <c r="AR112" s="98"/>
      <c r="AS112" s="101"/>
      <c r="AT112" s="67"/>
      <c r="AU112" s="101">
        <v>3.05</v>
      </c>
      <c r="AV112" s="24">
        <f t="shared" si="38"/>
        <v>0</v>
      </c>
      <c r="AW112" s="21"/>
      <c r="AX112" s="24"/>
      <c r="AY112" s="23"/>
      <c r="AZ112" s="24"/>
      <c r="BA112" s="24">
        <f t="shared" si="22"/>
        <v>0</v>
      </c>
      <c r="BB112" s="21"/>
      <c r="BC112" s="24"/>
      <c r="BD112" s="23"/>
      <c r="BE112" s="24"/>
      <c r="BF112" s="24">
        <f t="shared" si="23"/>
        <v>0</v>
      </c>
      <c r="BG112" s="21"/>
      <c r="BH112" s="24"/>
      <c r="BI112" s="23"/>
      <c r="BJ112" s="24"/>
      <c r="BK112" s="24">
        <f t="shared" si="24"/>
        <v>0</v>
      </c>
      <c r="BL112" s="21"/>
      <c r="BM112" s="24"/>
      <c r="BN112" s="23"/>
      <c r="BO112" s="24"/>
      <c r="BP112" s="24">
        <f t="shared" si="25"/>
        <v>0</v>
      </c>
      <c r="BQ112" s="21"/>
      <c r="BR112" s="24"/>
      <c r="BS112" s="23"/>
      <c r="BT112" s="24"/>
      <c r="BU112" s="24">
        <f t="shared" si="26"/>
        <v>0</v>
      </c>
      <c r="BV112" s="21"/>
      <c r="BW112" s="24"/>
      <c r="BX112" s="23"/>
      <c r="BY112" s="24"/>
      <c r="BZ112" s="24">
        <f t="shared" si="27"/>
        <v>0</v>
      </c>
      <c r="CA112" s="21"/>
      <c r="CB112" s="24"/>
      <c r="CC112" s="23"/>
      <c r="CD112" s="24"/>
      <c r="CE112" s="24">
        <f t="shared" si="28"/>
        <v>0</v>
      </c>
      <c r="CF112" s="21"/>
      <c r="CG112" s="24"/>
      <c r="CH112" s="23"/>
      <c r="CI112" s="24"/>
      <c r="CJ112" s="24">
        <f t="shared" si="29"/>
        <v>0</v>
      </c>
      <c r="CK112" s="21"/>
      <c r="CL112" s="24"/>
      <c r="CM112" s="23"/>
      <c r="CN112" s="24"/>
      <c r="CO112" s="24">
        <f t="shared" si="30"/>
        <v>0</v>
      </c>
      <c r="CP112" s="21"/>
      <c r="CQ112" s="24">
        <f t="shared" si="33"/>
        <v>507</v>
      </c>
      <c r="CR112" s="24">
        <f t="shared" si="34"/>
        <v>3.05</v>
      </c>
      <c r="CS112" s="24">
        <f t="shared" si="35"/>
        <v>1546.35</v>
      </c>
      <c r="CT112" s="25"/>
    </row>
    <row r="113" spans="1:98" ht="45" x14ac:dyDescent="0.2">
      <c r="A113" s="41" t="s">
        <v>30</v>
      </c>
      <c r="B113" s="96" t="s">
        <v>421</v>
      </c>
      <c r="C113" s="55" t="s">
        <v>180</v>
      </c>
      <c r="D113" s="53"/>
      <c r="E113" s="97"/>
      <c r="F113" s="100"/>
      <c r="G113" s="101"/>
      <c r="H113" s="101"/>
      <c r="I113" s="98"/>
      <c r="J113" s="97"/>
      <c r="K113" s="100"/>
      <c r="L113" s="101"/>
      <c r="M113" s="101"/>
      <c r="N113" s="98"/>
      <c r="O113" s="101"/>
      <c r="P113" s="100">
        <v>50</v>
      </c>
      <c r="Q113" s="101">
        <v>4.9474999999999998</v>
      </c>
      <c r="R113" s="101">
        <f t="shared" si="21"/>
        <v>247.375</v>
      </c>
      <c r="S113" s="98"/>
      <c r="T113" s="101"/>
      <c r="U113" s="99"/>
      <c r="V113" s="101"/>
      <c r="W113" s="101"/>
      <c r="X113" s="98"/>
      <c r="Y113" s="101"/>
      <c r="Z113" s="100">
        <v>200</v>
      </c>
      <c r="AA113" s="101">
        <v>4.9474999999999998</v>
      </c>
      <c r="AB113" s="101">
        <f t="shared" si="31"/>
        <v>989.5</v>
      </c>
      <c r="AC113" s="98"/>
      <c r="AD113" s="101"/>
      <c r="AE113" s="100"/>
      <c r="AF113" s="101"/>
      <c r="AG113" s="101"/>
      <c r="AH113" s="98"/>
      <c r="AI113" s="101"/>
      <c r="AJ113" s="100"/>
      <c r="AK113" s="101"/>
      <c r="AL113" s="101"/>
      <c r="AM113" s="98"/>
      <c r="AN113" s="101"/>
      <c r="AO113" s="100">
        <v>150</v>
      </c>
      <c r="AP113" s="101">
        <v>4.9474999999999998</v>
      </c>
      <c r="AQ113" s="101">
        <f t="shared" si="37"/>
        <v>742.125</v>
      </c>
      <c r="AR113" s="98"/>
      <c r="AS113" s="101"/>
      <c r="AT113" s="100">
        <v>300</v>
      </c>
      <c r="AU113" s="101">
        <v>4.9474999999999998</v>
      </c>
      <c r="AV113" s="24">
        <f t="shared" si="38"/>
        <v>1484.25</v>
      </c>
      <c r="AW113" s="21"/>
      <c r="AX113" s="24"/>
      <c r="AY113" s="23"/>
      <c r="AZ113" s="24"/>
      <c r="BA113" s="24">
        <f t="shared" si="22"/>
        <v>0</v>
      </c>
      <c r="BB113" s="21"/>
      <c r="BC113" s="24"/>
      <c r="BD113" s="23"/>
      <c r="BE113" s="24"/>
      <c r="BF113" s="24">
        <f t="shared" si="23"/>
        <v>0</v>
      </c>
      <c r="BG113" s="21"/>
      <c r="BH113" s="24"/>
      <c r="BI113" s="23"/>
      <c r="BJ113" s="24"/>
      <c r="BK113" s="24">
        <f t="shared" si="24"/>
        <v>0</v>
      </c>
      <c r="BL113" s="21"/>
      <c r="BM113" s="24"/>
      <c r="BN113" s="23"/>
      <c r="BO113" s="24"/>
      <c r="BP113" s="24">
        <f t="shared" si="25"/>
        <v>0</v>
      </c>
      <c r="BQ113" s="21"/>
      <c r="BR113" s="24"/>
      <c r="BS113" s="23"/>
      <c r="BT113" s="24"/>
      <c r="BU113" s="24">
        <f t="shared" si="26"/>
        <v>0</v>
      </c>
      <c r="BV113" s="21"/>
      <c r="BW113" s="24"/>
      <c r="BX113" s="23"/>
      <c r="BY113" s="24"/>
      <c r="BZ113" s="24">
        <f t="shared" si="27"/>
        <v>0</v>
      </c>
      <c r="CA113" s="21"/>
      <c r="CB113" s="24"/>
      <c r="CC113" s="23"/>
      <c r="CD113" s="24"/>
      <c r="CE113" s="24">
        <f t="shared" si="28"/>
        <v>0</v>
      </c>
      <c r="CF113" s="21"/>
      <c r="CG113" s="24"/>
      <c r="CH113" s="23"/>
      <c r="CI113" s="24"/>
      <c r="CJ113" s="24">
        <f t="shared" si="29"/>
        <v>0</v>
      </c>
      <c r="CK113" s="21"/>
      <c r="CL113" s="24"/>
      <c r="CM113" s="23"/>
      <c r="CN113" s="24"/>
      <c r="CO113" s="24">
        <f t="shared" si="30"/>
        <v>0</v>
      </c>
      <c r="CP113" s="21"/>
      <c r="CQ113" s="24">
        <f t="shared" si="33"/>
        <v>700</v>
      </c>
      <c r="CR113" s="24">
        <f t="shared" si="34"/>
        <v>4.9474999999999998</v>
      </c>
      <c r="CS113" s="24">
        <f t="shared" si="35"/>
        <v>3463.25</v>
      </c>
      <c r="CT113" s="25"/>
    </row>
    <row r="114" spans="1:98" ht="56.25" x14ac:dyDescent="0.2">
      <c r="A114" s="40" t="s">
        <v>30</v>
      </c>
      <c r="B114" s="96" t="s">
        <v>422</v>
      </c>
      <c r="C114" s="55" t="s">
        <v>187</v>
      </c>
      <c r="D114" s="53"/>
      <c r="E114" s="97"/>
      <c r="F114" s="100"/>
      <c r="G114" s="101"/>
      <c r="H114" s="101"/>
      <c r="I114" s="98"/>
      <c r="J114" s="97"/>
      <c r="K114" s="100"/>
      <c r="L114" s="101"/>
      <c r="M114" s="101"/>
      <c r="N114" s="98"/>
      <c r="O114" s="101"/>
      <c r="P114" s="100">
        <v>100</v>
      </c>
      <c r="Q114" s="101">
        <v>4.6524999999999999</v>
      </c>
      <c r="R114" s="101">
        <f t="shared" si="21"/>
        <v>465.25</v>
      </c>
      <c r="S114" s="98"/>
      <c r="T114" s="101"/>
      <c r="U114" s="99"/>
      <c r="V114" s="101"/>
      <c r="W114" s="101"/>
      <c r="X114" s="98"/>
      <c r="Y114" s="101"/>
      <c r="Z114" s="100"/>
      <c r="AA114" s="101"/>
      <c r="AB114" s="101"/>
      <c r="AC114" s="98"/>
      <c r="AD114" s="101"/>
      <c r="AE114" s="100"/>
      <c r="AF114" s="101"/>
      <c r="AG114" s="101"/>
      <c r="AH114" s="98"/>
      <c r="AI114" s="101"/>
      <c r="AJ114" s="100"/>
      <c r="AK114" s="101"/>
      <c r="AL114" s="101"/>
      <c r="AM114" s="98"/>
      <c r="AN114" s="101"/>
      <c r="AO114" s="100"/>
      <c r="AP114" s="101"/>
      <c r="AQ114" s="101"/>
      <c r="AR114" s="98"/>
      <c r="AS114" s="101"/>
      <c r="AT114" s="67"/>
      <c r="AU114" s="101">
        <v>4.6524999999999999</v>
      </c>
      <c r="AV114" s="24">
        <f t="shared" si="38"/>
        <v>0</v>
      </c>
      <c r="AW114" s="21"/>
      <c r="AX114" s="24"/>
      <c r="AY114" s="23"/>
      <c r="AZ114" s="24"/>
      <c r="BA114" s="24">
        <f t="shared" si="22"/>
        <v>0</v>
      </c>
      <c r="BB114" s="21"/>
      <c r="BC114" s="24"/>
      <c r="BD114" s="23"/>
      <c r="BE114" s="24"/>
      <c r="BF114" s="24">
        <f t="shared" si="23"/>
        <v>0</v>
      </c>
      <c r="BG114" s="21"/>
      <c r="BH114" s="24"/>
      <c r="BI114" s="23"/>
      <c r="BJ114" s="24"/>
      <c r="BK114" s="24">
        <f t="shared" si="24"/>
        <v>0</v>
      </c>
      <c r="BL114" s="21"/>
      <c r="BM114" s="24"/>
      <c r="BN114" s="23"/>
      <c r="BO114" s="24"/>
      <c r="BP114" s="24">
        <f t="shared" si="25"/>
        <v>0</v>
      </c>
      <c r="BQ114" s="21"/>
      <c r="BR114" s="24"/>
      <c r="BS114" s="23"/>
      <c r="BT114" s="24"/>
      <c r="BU114" s="24">
        <f t="shared" si="26"/>
        <v>0</v>
      </c>
      <c r="BV114" s="21"/>
      <c r="BW114" s="24"/>
      <c r="BX114" s="23"/>
      <c r="BY114" s="24"/>
      <c r="BZ114" s="24">
        <f t="shared" si="27"/>
        <v>0</v>
      </c>
      <c r="CA114" s="21"/>
      <c r="CB114" s="24"/>
      <c r="CC114" s="23"/>
      <c r="CD114" s="24"/>
      <c r="CE114" s="24">
        <f t="shared" si="28"/>
        <v>0</v>
      </c>
      <c r="CF114" s="21"/>
      <c r="CG114" s="24"/>
      <c r="CH114" s="23"/>
      <c r="CI114" s="24"/>
      <c r="CJ114" s="24">
        <f t="shared" si="29"/>
        <v>0</v>
      </c>
      <c r="CK114" s="21"/>
      <c r="CL114" s="24"/>
      <c r="CM114" s="23"/>
      <c r="CN114" s="24"/>
      <c r="CO114" s="24">
        <f t="shared" si="30"/>
        <v>0</v>
      </c>
      <c r="CP114" s="21"/>
      <c r="CQ114" s="24">
        <f t="shared" si="33"/>
        <v>100</v>
      </c>
      <c r="CR114" s="24">
        <f t="shared" si="34"/>
        <v>4.6524999999999999</v>
      </c>
      <c r="CS114" s="24">
        <f t="shared" si="35"/>
        <v>465.25</v>
      </c>
      <c r="CT114" s="25"/>
    </row>
    <row r="115" spans="1:98" ht="112.5" x14ac:dyDescent="0.2">
      <c r="A115" s="40" t="s">
        <v>30</v>
      </c>
      <c r="B115" s="96" t="s">
        <v>423</v>
      </c>
      <c r="C115" s="55" t="s">
        <v>180</v>
      </c>
      <c r="D115" s="53"/>
      <c r="E115" s="97"/>
      <c r="F115" s="100"/>
      <c r="G115" s="101"/>
      <c r="H115" s="101"/>
      <c r="I115" s="98"/>
      <c r="J115" s="97"/>
      <c r="K115" s="100">
        <v>50</v>
      </c>
      <c r="L115" s="101">
        <v>21.315000000000001</v>
      </c>
      <c r="M115" s="101">
        <f t="shared" si="40"/>
        <v>1065.75</v>
      </c>
      <c r="N115" s="98"/>
      <c r="O115" s="101"/>
      <c r="P115" s="100">
        <v>65</v>
      </c>
      <c r="Q115" s="101">
        <v>21.315000000000001</v>
      </c>
      <c r="R115" s="101">
        <f t="shared" si="21"/>
        <v>1385.4750000000001</v>
      </c>
      <c r="S115" s="98"/>
      <c r="T115" s="101"/>
      <c r="U115" s="99"/>
      <c r="V115" s="101"/>
      <c r="W115" s="101"/>
      <c r="X115" s="98"/>
      <c r="Y115" s="101"/>
      <c r="Z115" s="100">
        <v>20</v>
      </c>
      <c r="AA115" s="101">
        <v>21.315000000000001</v>
      </c>
      <c r="AB115" s="101">
        <f t="shared" si="31"/>
        <v>426.3</v>
      </c>
      <c r="AC115" s="98"/>
      <c r="AD115" s="101"/>
      <c r="AE115" s="100"/>
      <c r="AF115" s="101"/>
      <c r="AG115" s="101"/>
      <c r="AH115" s="98"/>
      <c r="AI115" s="101"/>
      <c r="AJ115" s="100">
        <v>120</v>
      </c>
      <c r="AK115" s="101">
        <v>21.315000000000001</v>
      </c>
      <c r="AL115" s="101">
        <f t="shared" si="32"/>
        <v>2557.8000000000002</v>
      </c>
      <c r="AM115" s="98"/>
      <c r="AN115" s="101"/>
      <c r="AO115" s="100">
        <v>50</v>
      </c>
      <c r="AP115" s="101">
        <v>21.315000000000001</v>
      </c>
      <c r="AQ115" s="101">
        <f t="shared" si="37"/>
        <v>1065.75</v>
      </c>
      <c r="AR115" s="98"/>
      <c r="AS115" s="101"/>
      <c r="AT115" s="67"/>
      <c r="AU115" s="101">
        <v>21.315000000000001</v>
      </c>
      <c r="AV115" s="24">
        <f t="shared" si="38"/>
        <v>0</v>
      </c>
      <c r="AW115" s="21"/>
      <c r="AX115" s="24"/>
      <c r="AY115" s="23"/>
      <c r="AZ115" s="24"/>
      <c r="BA115" s="24">
        <f t="shared" si="22"/>
        <v>0</v>
      </c>
      <c r="BB115" s="21"/>
      <c r="BC115" s="24"/>
      <c r="BD115" s="23"/>
      <c r="BE115" s="24"/>
      <c r="BF115" s="24">
        <f t="shared" si="23"/>
        <v>0</v>
      </c>
      <c r="BG115" s="21"/>
      <c r="BH115" s="24"/>
      <c r="BI115" s="23"/>
      <c r="BJ115" s="24"/>
      <c r="BK115" s="24">
        <f t="shared" si="24"/>
        <v>0</v>
      </c>
      <c r="BL115" s="21"/>
      <c r="BM115" s="24"/>
      <c r="BN115" s="23"/>
      <c r="BO115" s="24"/>
      <c r="BP115" s="24">
        <f t="shared" si="25"/>
        <v>0</v>
      </c>
      <c r="BQ115" s="21"/>
      <c r="BR115" s="24"/>
      <c r="BS115" s="23"/>
      <c r="BT115" s="24"/>
      <c r="BU115" s="24">
        <f t="shared" si="26"/>
        <v>0</v>
      </c>
      <c r="BV115" s="21"/>
      <c r="BW115" s="24"/>
      <c r="BX115" s="23"/>
      <c r="BY115" s="24"/>
      <c r="BZ115" s="24">
        <f t="shared" si="27"/>
        <v>0</v>
      </c>
      <c r="CA115" s="21"/>
      <c r="CB115" s="24"/>
      <c r="CC115" s="23"/>
      <c r="CD115" s="24"/>
      <c r="CE115" s="24">
        <f t="shared" si="28"/>
        <v>0</v>
      </c>
      <c r="CF115" s="21"/>
      <c r="CG115" s="24"/>
      <c r="CH115" s="23"/>
      <c r="CI115" s="24"/>
      <c r="CJ115" s="24">
        <f t="shared" si="29"/>
        <v>0</v>
      </c>
      <c r="CK115" s="21"/>
      <c r="CL115" s="24"/>
      <c r="CM115" s="23"/>
      <c r="CN115" s="24"/>
      <c r="CO115" s="24">
        <f t="shared" si="30"/>
        <v>0</v>
      </c>
      <c r="CP115" s="21"/>
      <c r="CQ115" s="24">
        <f t="shared" si="33"/>
        <v>305</v>
      </c>
      <c r="CR115" s="24">
        <f t="shared" si="34"/>
        <v>21.315000000000001</v>
      </c>
      <c r="CS115" s="24">
        <f t="shared" si="35"/>
        <v>6501.0750000000007</v>
      </c>
      <c r="CT115" s="25"/>
    </row>
    <row r="116" spans="1:98" ht="67.5" x14ac:dyDescent="0.2">
      <c r="A116" s="40" t="s">
        <v>30</v>
      </c>
      <c r="B116" s="96" t="s">
        <v>424</v>
      </c>
      <c r="C116" s="55" t="s">
        <v>181</v>
      </c>
      <c r="D116" s="53"/>
      <c r="E116" s="97"/>
      <c r="F116" s="100"/>
      <c r="G116" s="101"/>
      <c r="H116" s="101"/>
      <c r="I116" s="98"/>
      <c r="J116" s="97"/>
      <c r="K116" s="100"/>
      <c r="L116" s="101"/>
      <c r="M116" s="101"/>
      <c r="N116" s="98"/>
      <c r="O116" s="101"/>
      <c r="P116" s="100">
        <v>50</v>
      </c>
      <c r="Q116" s="101">
        <v>16.635000000000002</v>
      </c>
      <c r="R116" s="101">
        <f t="shared" si="21"/>
        <v>831.75000000000011</v>
      </c>
      <c r="S116" s="98"/>
      <c r="T116" s="101"/>
      <c r="U116" s="99"/>
      <c r="V116" s="101"/>
      <c r="W116" s="101"/>
      <c r="X116" s="98"/>
      <c r="Y116" s="101"/>
      <c r="Z116" s="100">
        <v>20</v>
      </c>
      <c r="AA116" s="101">
        <v>16.635000000000002</v>
      </c>
      <c r="AB116" s="101">
        <f t="shared" si="31"/>
        <v>332.70000000000005</v>
      </c>
      <c r="AC116" s="98"/>
      <c r="AD116" s="101"/>
      <c r="AE116" s="100"/>
      <c r="AF116" s="101"/>
      <c r="AG116" s="101"/>
      <c r="AH116" s="98"/>
      <c r="AI116" s="101"/>
      <c r="AJ116" s="100"/>
      <c r="AK116" s="101"/>
      <c r="AL116" s="101"/>
      <c r="AM116" s="98"/>
      <c r="AN116" s="101"/>
      <c r="AO116" s="100"/>
      <c r="AP116" s="101"/>
      <c r="AQ116" s="101"/>
      <c r="AR116" s="98"/>
      <c r="AS116" s="101"/>
      <c r="AT116" s="100">
        <v>300</v>
      </c>
      <c r="AU116" s="101">
        <v>16.635000000000002</v>
      </c>
      <c r="AV116" s="24">
        <f t="shared" si="38"/>
        <v>4990.5000000000009</v>
      </c>
      <c r="AW116" s="21"/>
      <c r="AX116" s="24"/>
      <c r="AY116" s="23"/>
      <c r="AZ116" s="24"/>
      <c r="BA116" s="24">
        <f t="shared" si="22"/>
        <v>0</v>
      </c>
      <c r="BB116" s="21"/>
      <c r="BC116" s="24"/>
      <c r="BD116" s="23"/>
      <c r="BE116" s="24"/>
      <c r="BF116" s="24">
        <f t="shared" si="23"/>
        <v>0</v>
      </c>
      <c r="BG116" s="21"/>
      <c r="BH116" s="24"/>
      <c r="BI116" s="23"/>
      <c r="BJ116" s="24"/>
      <c r="BK116" s="24">
        <f t="shared" si="24"/>
        <v>0</v>
      </c>
      <c r="BL116" s="21"/>
      <c r="BM116" s="24"/>
      <c r="BN116" s="23"/>
      <c r="BO116" s="24"/>
      <c r="BP116" s="24">
        <f t="shared" si="25"/>
        <v>0</v>
      </c>
      <c r="BQ116" s="21"/>
      <c r="BR116" s="24"/>
      <c r="BS116" s="23"/>
      <c r="BT116" s="24"/>
      <c r="BU116" s="24">
        <f t="shared" si="26"/>
        <v>0</v>
      </c>
      <c r="BV116" s="21"/>
      <c r="BW116" s="24"/>
      <c r="BX116" s="23"/>
      <c r="BY116" s="24"/>
      <c r="BZ116" s="24">
        <f t="shared" si="27"/>
        <v>0</v>
      </c>
      <c r="CA116" s="21"/>
      <c r="CB116" s="24"/>
      <c r="CC116" s="23"/>
      <c r="CD116" s="24"/>
      <c r="CE116" s="24">
        <f t="shared" si="28"/>
        <v>0</v>
      </c>
      <c r="CF116" s="21"/>
      <c r="CG116" s="24"/>
      <c r="CH116" s="23"/>
      <c r="CI116" s="24"/>
      <c r="CJ116" s="24">
        <f t="shared" si="29"/>
        <v>0</v>
      </c>
      <c r="CK116" s="21"/>
      <c r="CL116" s="24"/>
      <c r="CM116" s="23"/>
      <c r="CN116" s="24"/>
      <c r="CO116" s="24">
        <f t="shared" si="30"/>
        <v>0</v>
      </c>
      <c r="CP116" s="21"/>
      <c r="CQ116" s="24">
        <f t="shared" si="33"/>
        <v>370</v>
      </c>
      <c r="CR116" s="24">
        <f t="shared" si="34"/>
        <v>16.635000000000002</v>
      </c>
      <c r="CS116" s="24">
        <f t="shared" si="35"/>
        <v>6154.9500000000007</v>
      </c>
      <c r="CT116" s="25"/>
    </row>
    <row r="117" spans="1:98" ht="78.75" x14ac:dyDescent="0.2">
      <c r="A117" s="40" t="s">
        <v>30</v>
      </c>
      <c r="B117" s="96" t="s">
        <v>425</v>
      </c>
      <c r="C117" s="55" t="s">
        <v>181</v>
      </c>
      <c r="D117" s="53"/>
      <c r="E117" s="97"/>
      <c r="F117" s="100"/>
      <c r="G117" s="101"/>
      <c r="H117" s="101"/>
      <c r="I117" s="98"/>
      <c r="J117" s="97"/>
      <c r="K117" s="100"/>
      <c r="L117" s="101"/>
      <c r="M117" s="101"/>
      <c r="N117" s="98"/>
      <c r="O117" s="101"/>
      <c r="P117" s="100">
        <v>50</v>
      </c>
      <c r="Q117" s="101">
        <v>16.635000000000002</v>
      </c>
      <c r="R117" s="101">
        <f t="shared" si="21"/>
        <v>831.75000000000011</v>
      </c>
      <c r="S117" s="98"/>
      <c r="T117" s="101"/>
      <c r="U117" s="99"/>
      <c r="V117" s="101"/>
      <c r="W117" s="101"/>
      <c r="X117" s="98"/>
      <c r="Y117" s="101"/>
      <c r="Z117" s="100">
        <v>20</v>
      </c>
      <c r="AA117" s="101">
        <v>16.635000000000002</v>
      </c>
      <c r="AB117" s="101">
        <f t="shared" si="31"/>
        <v>332.70000000000005</v>
      </c>
      <c r="AC117" s="98"/>
      <c r="AD117" s="101"/>
      <c r="AE117" s="100"/>
      <c r="AF117" s="101"/>
      <c r="AG117" s="101"/>
      <c r="AH117" s="98"/>
      <c r="AI117" s="101"/>
      <c r="AJ117" s="100"/>
      <c r="AK117" s="101"/>
      <c r="AL117" s="101"/>
      <c r="AM117" s="98"/>
      <c r="AN117" s="101"/>
      <c r="AO117" s="100"/>
      <c r="AP117" s="101"/>
      <c r="AQ117" s="101"/>
      <c r="AR117" s="98"/>
      <c r="AS117" s="101"/>
      <c r="AT117" s="100">
        <v>300</v>
      </c>
      <c r="AU117" s="101">
        <v>16.635000000000002</v>
      </c>
      <c r="AV117" s="24">
        <f t="shared" si="38"/>
        <v>4990.5000000000009</v>
      </c>
      <c r="AW117" s="21"/>
      <c r="AX117" s="24"/>
      <c r="AY117" s="23"/>
      <c r="AZ117" s="24"/>
      <c r="BA117" s="24">
        <f t="shared" si="22"/>
        <v>0</v>
      </c>
      <c r="BB117" s="21"/>
      <c r="BC117" s="24"/>
      <c r="BD117" s="23"/>
      <c r="BE117" s="24"/>
      <c r="BF117" s="24">
        <f t="shared" si="23"/>
        <v>0</v>
      </c>
      <c r="BG117" s="21"/>
      <c r="BH117" s="24"/>
      <c r="BI117" s="23"/>
      <c r="BJ117" s="24"/>
      <c r="BK117" s="24">
        <f t="shared" si="24"/>
        <v>0</v>
      </c>
      <c r="BL117" s="21"/>
      <c r="BM117" s="24"/>
      <c r="BN117" s="23"/>
      <c r="BO117" s="24"/>
      <c r="BP117" s="24">
        <f t="shared" si="25"/>
        <v>0</v>
      </c>
      <c r="BQ117" s="21"/>
      <c r="BR117" s="24"/>
      <c r="BS117" s="23"/>
      <c r="BT117" s="24"/>
      <c r="BU117" s="24">
        <f t="shared" si="26"/>
        <v>0</v>
      </c>
      <c r="BV117" s="21"/>
      <c r="BW117" s="24"/>
      <c r="BX117" s="23"/>
      <c r="BY117" s="24"/>
      <c r="BZ117" s="24">
        <f t="shared" si="27"/>
        <v>0</v>
      </c>
      <c r="CA117" s="21"/>
      <c r="CB117" s="24"/>
      <c r="CC117" s="23"/>
      <c r="CD117" s="24"/>
      <c r="CE117" s="24">
        <f t="shared" si="28"/>
        <v>0</v>
      </c>
      <c r="CF117" s="21"/>
      <c r="CG117" s="24"/>
      <c r="CH117" s="23"/>
      <c r="CI117" s="24"/>
      <c r="CJ117" s="24">
        <f t="shared" si="29"/>
        <v>0</v>
      </c>
      <c r="CK117" s="21"/>
      <c r="CL117" s="24"/>
      <c r="CM117" s="23"/>
      <c r="CN117" s="24"/>
      <c r="CO117" s="24">
        <f t="shared" si="30"/>
        <v>0</v>
      </c>
      <c r="CP117" s="21"/>
      <c r="CQ117" s="24">
        <f t="shared" si="33"/>
        <v>370</v>
      </c>
      <c r="CR117" s="24">
        <f t="shared" si="34"/>
        <v>16.635000000000002</v>
      </c>
      <c r="CS117" s="24">
        <f t="shared" si="35"/>
        <v>6154.9500000000007</v>
      </c>
      <c r="CT117" s="25"/>
    </row>
    <row r="118" spans="1:98" ht="67.5" x14ac:dyDescent="0.2">
      <c r="A118" s="41" t="s">
        <v>30</v>
      </c>
      <c r="B118" s="96" t="s">
        <v>426</v>
      </c>
      <c r="C118" s="55" t="s">
        <v>188</v>
      </c>
      <c r="D118" s="53"/>
      <c r="E118" s="97"/>
      <c r="F118" s="100"/>
      <c r="G118" s="101"/>
      <c r="H118" s="101"/>
      <c r="I118" s="98"/>
      <c r="J118" s="97"/>
      <c r="K118" s="100"/>
      <c r="L118" s="101"/>
      <c r="M118" s="101"/>
      <c r="N118" s="98"/>
      <c r="O118" s="101"/>
      <c r="P118" s="100">
        <v>100</v>
      </c>
      <c r="Q118" s="101">
        <v>9.7675000000000001</v>
      </c>
      <c r="R118" s="101">
        <f t="shared" si="21"/>
        <v>976.75</v>
      </c>
      <c r="S118" s="98"/>
      <c r="T118" s="101"/>
      <c r="U118" s="99"/>
      <c r="V118" s="101"/>
      <c r="W118" s="101"/>
      <c r="X118" s="98"/>
      <c r="Y118" s="101"/>
      <c r="Z118" s="100">
        <v>20</v>
      </c>
      <c r="AA118" s="101">
        <v>9.7675000000000001</v>
      </c>
      <c r="AB118" s="101">
        <f t="shared" si="31"/>
        <v>195.35</v>
      </c>
      <c r="AC118" s="98"/>
      <c r="AD118" s="101"/>
      <c r="AE118" s="100"/>
      <c r="AF118" s="101"/>
      <c r="AG118" s="101"/>
      <c r="AH118" s="98"/>
      <c r="AI118" s="101"/>
      <c r="AJ118" s="100"/>
      <c r="AK118" s="101"/>
      <c r="AL118" s="101"/>
      <c r="AM118" s="98"/>
      <c r="AN118" s="101"/>
      <c r="AO118" s="100"/>
      <c r="AP118" s="101"/>
      <c r="AQ118" s="101"/>
      <c r="AR118" s="98"/>
      <c r="AS118" s="101"/>
      <c r="AT118" s="67"/>
      <c r="AU118" s="101">
        <v>9.7675000000000001</v>
      </c>
      <c r="AV118" s="24">
        <f t="shared" si="38"/>
        <v>0</v>
      </c>
      <c r="AW118" s="21"/>
      <c r="AX118" s="24"/>
      <c r="AY118" s="23"/>
      <c r="AZ118" s="24"/>
      <c r="BA118" s="24">
        <f t="shared" si="22"/>
        <v>0</v>
      </c>
      <c r="BB118" s="21"/>
      <c r="BC118" s="24"/>
      <c r="BD118" s="23"/>
      <c r="BE118" s="24"/>
      <c r="BF118" s="24">
        <f t="shared" si="23"/>
        <v>0</v>
      </c>
      <c r="BG118" s="21"/>
      <c r="BH118" s="24"/>
      <c r="BI118" s="23"/>
      <c r="BJ118" s="24"/>
      <c r="BK118" s="24">
        <f t="shared" si="24"/>
        <v>0</v>
      </c>
      <c r="BL118" s="21"/>
      <c r="BM118" s="24"/>
      <c r="BN118" s="23"/>
      <c r="BO118" s="24"/>
      <c r="BP118" s="24">
        <f t="shared" si="25"/>
        <v>0</v>
      </c>
      <c r="BQ118" s="21"/>
      <c r="BR118" s="24"/>
      <c r="BS118" s="23"/>
      <c r="BT118" s="24"/>
      <c r="BU118" s="24">
        <f t="shared" si="26"/>
        <v>0</v>
      </c>
      <c r="BV118" s="21"/>
      <c r="BW118" s="24"/>
      <c r="BX118" s="23"/>
      <c r="BY118" s="24"/>
      <c r="BZ118" s="24">
        <f t="shared" si="27"/>
        <v>0</v>
      </c>
      <c r="CA118" s="21"/>
      <c r="CB118" s="24"/>
      <c r="CC118" s="23"/>
      <c r="CD118" s="24"/>
      <c r="CE118" s="24">
        <f t="shared" si="28"/>
        <v>0</v>
      </c>
      <c r="CF118" s="21"/>
      <c r="CG118" s="24"/>
      <c r="CH118" s="23"/>
      <c r="CI118" s="24"/>
      <c r="CJ118" s="24">
        <f t="shared" si="29"/>
        <v>0</v>
      </c>
      <c r="CK118" s="21"/>
      <c r="CL118" s="24"/>
      <c r="CM118" s="23"/>
      <c r="CN118" s="24"/>
      <c r="CO118" s="24">
        <f t="shared" si="30"/>
        <v>0</v>
      </c>
      <c r="CP118" s="21"/>
      <c r="CQ118" s="24">
        <f t="shared" si="33"/>
        <v>120</v>
      </c>
      <c r="CR118" s="24">
        <f t="shared" si="34"/>
        <v>9.7675000000000001</v>
      </c>
      <c r="CS118" s="24">
        <f t="shared" si="35"/>
        <v>1172.0999999999999</v>
      </c>
      <c r="CT118" s="25"/>
    </row>
    <row r="119" spans="1:98" ht="67.5" x14ac:dyDescent="0.2">
      <c r="A119" s="41" t="s">
        <v>30</v>
      </c>
      <c r="B119" s="96" t="s">
        <v>427</v>
      </c>
      <c r="C119" s="55" t="s">
        <v>182</v>
      </c>
      <c r="D119" s="53"/>
      <c r="E119" s="97"/>
      <c r="F119" s="100"/>
      <c r="G119" s="101"/>
      <c r="H119" s="101"/>
      <c r="I119" s="98"/>
      <c r="J119" s="97"/>
      <c r="K119" s="100"/>
      <c r="L119" s="101"/>
      <c r="M119" s="101"/>
      <c r="N119" s="98"/>
      <c r="O119" s="101"/>
      <c r="P119" s="100">
        <v>500</v>
      </c>
      <c r="Q119" s="101">
        <v>3.5924999999999998</v>
      </c>
      <c r="R119" s="101">
        <f t="shared" si="21"/>
        <v>1796.25</v>
      </c>
      <c r="S119" s="98"/>
      <c r="T119" s="101"/>
      <c r="U119" s="99"/>
      <c r="V119" s="101"/>
      <c r="W119" s="101"/>
      <c r="X119" s="98"/>
      <c r="Y119" s="101"/>
      <c r="Z119" s="100">
        <v>300</v>
      </c>
      <c r="AA119" s="101">
        <v>3.5924999999999998</v>
      </c>
      <c r="AB119" s="101">
        <f t="shared" si="31"/>
        <v>1077.75</v>
      </c>
      <c r="AC119" s="98"/>
      <c r="AD119" s="101"/>
      <c r="AE119" s="100"/>
      <c r="AF119" s="101"/>
      <c r="AG119" s="101"/>
      <c r="AH119" s="98"/>
      <c r="AI119" s="101"/>
      <c r="AJ119" s="100">
        <v>60</v>
      </c>
      <c r="AK119" s="101">
        <v>3.5924999999999998</v>
      </c>
      <c r="AL119" s="101">
        <f t="shared" si="32"/>
        <v>215.54999999999998</v>
      </c>
      <c r="AM119" s="98"/>
      <c r="AN119" s="101"/>
      <c r="AO119" s="100"/>
      <c r="AP119" s="101"/>
      <c r="AQ119" s="101"/>
      <c r="AR119" s="98"/>
      <c r="AS119" s="101"/>
      <c r="AT119" s="100">
        <v>400</v>
      </c>
      <c r="AU119" s="101">
        <v>3.5924999999999998</v>
      </c>
      <c r="AV119" s="24">
        <f t="shared" si="38"/>
        <v>1437</v>
      </c>
      <c r="AW119" s="21"/>
      <c r="AX119" s="24"/>
      <c r="AY119" s="23"/>
      <c r="AZ119" s="24"/>
      <c r="BA119" s="24">
        <f t="shared" si="22"/>
        <v>0</v>
      </c>
      <c r="BB119" s="21"/>
      <c r="BC119" s="24"/>
      <c r="BD119" s="23"/>
      <c r="BE119" s="24"/>
      <c r="BF119" s="24">
        <f t="shared" si="23"/>
        <v>0</v>
      </c>
      <c r="BG119" s="21"/>
      <c r="BH119" s="24"/>
      <c r="BI119" s="23"/>
      <c r="BJ119" s="24"/>
      <c r="BK119" s="24">
        <f t="shared" si="24"/>
        <v>0</v>
      </c>
      <c r="BL119" s="21"/>
      <c r="BM119" s="24"/>
      <c r="BN119" s="23"/>
      <c r="BO119" s="24"/>
      <c r="BP119" s="24">
        <f t="shared" si="25"/>
        <v>0</v>
      </c>
      <c r="BQ119" s="21"/>
      <c r="BR119" s="24"/>
      <c r="BS119" s="23"/>
      <c r="BT119" s="24"/>
      <c r="BU119" s="24">
        <f t="shared" si="26"/>
        <v>0</v>
      </c>
      <c r="BV119" s="21"/>
      <c r="BW119" s="24"/>
      <c r="BX119" s="23"/>
      <c r="BY119" s="24"/>
      <c r="BZ119" s="24">
        <f t="shared" si="27"/>
        <v>0</v>
      </c>
      <c r="CA119" s="21"/>
      <c r="CB119" s="24"/>
      <c r="CC119" s="23"/>
      <c r="CD119" s="24"/>
      <c r="CE119" s="24">
        <f t="shared" si="28"/>
        <v>0</v>
      </c>
      <c r="CF119" s="21"/>
      <c r="CG119" s="24"/>
      <c r="CH119" s="23"/>
      <c r="CI119" s="24"/>
      <c r="CJ119" s="24">
        <f t="shared" si="29"/>
        <v>0</v>
      </c>
      <c r="CK119" s="21"/>
      <c r="CL119" s="24"/>
      <c r="CM119" s="23"/>
      <c r="CN119" s="24"/>
      <c r="CO119" s="24">
        <f t="shared" si="30"/>
        <v>0</v>
      </c>
      <c r="CP119" s="21"/>
      <c r="CQ119" s="24">
        <f t="shared" si="33"/>
        <v>1260</v>
      </c>
      <c r="CR119" s="24">
        <f t="shared" si="34"/>
        <v>3.5925000000000002</v>
      </c>
      <c r="CS119" s="24">
        <f t="shared" si="35"/>
        <v>4526.55</v>
      </c>
      <c r="CT119" s="25"/>
    </row>
    <row r="120" spans="1:98" ht="78.75" x14ac:dyDescent="0.2">
      <c r="A120" s="40" t="s">
        <v>30</v>
      </c>
      <c r="B120" s="96" t="s">
        <v>428</v>
      </c>
      <c r="C120" s="55" t="s">
        <v>181</v>
      </c>
      <c r="D120" s="53"/>
      <c r="E120" s="97"/>
      <c r="F120" s="100"/>
      <c r="G120" s="101"/>
      <c r="H120" s="101"/>
      <c r="I120" s="98"/>
      <c r="J120" s="97"/>
      <c r="K120" s="100"/>
      <c r="L120" s="101"/>
      <c r="M120" s="101"/>
      <c r="N120" s="98"/>
      <c r="O120" s="101"/>
      <c r="P120" s="100">
        <v>200</v>
      </c>
      <c r="Q120" s="101">
        <v>3.4449999999999998</v>
      </c>
      <c r="R120" s="101">
        <f t="shared" si="21"/>
        <v>689</v>
      </c>
      <c r="S120" s="98"/>
      <c r="T120" s="101"/>
      <c r="U120" s="99"/>
      <c r="V120" s="101"/>
      <c r="W120" s="101"/>
      <c r="X120" s="98"/>
      <c r="Y120" s="101"/>
      <c r="Z120" s="100"/>
      <c r="AA120" s="101"/>
      <c r="AB120" s="101"/>
      <c r="AC120" s="98"/>
      <c r="AD120" s="101"/>
      <c r="AE120" s="100"/>
      <c r="AF120" s="101"/>
      <c r="AG120" s="101"/>
      <c r="AH120" s="98"/>
      <c r="AI120" s="101"/>
      <c r="AJ120" s="100">
        <v>60</v>
      </c>
      <c r="AK120" s="101">
        <v>3.4449999999999998</v>
      </c>
      <c r="AL120" s="101">
        <f t="shared" si="32"/>
        <v>206.7</v>
      </c>
      <c r="AM120" s="98"/>
      <c r="AN120" s="101"/>
      <c r="AO120" s="100"/>
      <c r="AP120" s="101"/>
      <c r="AQ120" s="101"/>
      <c r="AR120" s="98"/>
      <c r="AS120" s="101"/>
      <c r="AT120" s="67"/>
      <c r="AU120" s="101">
        <v>3.4449999999999998</v>
      </c>
      <c r="AV120" s="24">
        <f t="shared" si="38"/>
        <v>0</v>
      </c>
      <c r="AW120" s="21"/>
      <c r="AX120" s="24"/>
      <c r="AY120" s="23"/>
      <c r="AZ120" s="24"/>
      <c r="BA120" s="24">
        <f t="shared" si="22"/>
        <v>0</v>
      </c>
      <c r="BB120" s="21"/>
      <c r="BC120" s="24"/>
      <c r="BD120" s="23"/>
      <c r="BE120" s="24"/>
      <c r="BF120" s="24">
        <f t="shared" si="23"/>
        <v>0</v>
      </c>
      <c r="BG120" s="21"/>
      <c r="BH120" s="24"/>
      <c r="BI120" s="23"/>
      <c r="BJ120" s="24"/>
      <c r="BK120" s="24">
        <f t="shared" si="24"/>
        <v>0</v>
      </c>
      <c r="BL120" s="21"/>
      <c r="BM120" s="24"/>
      <c r="BN120" s="23"/>
      <c r="BO120" s="24"/>
      <c r="BP120" s="24">
        <f t="shared" si="25"/>
        <v>0</v>
      </c>
      <c r="BQ120" s="21"/>
      <c r="BR120" s="24"/>
      <c r="BS120" s="23"/>
      <c r="BT120" s="24"/>
      <c r="BU120" s="24">
        <f t="shared" si="26"/>
        <v>0</v>
      </c>
      <c r="BV120" s="21"/>
      <c r="BW120" s="24"/>
      <c r="BX120" s="23"/>
      <c r="BY120" s="24"/>
      <c r="BZ120" s="24">
        <f t="shared" si="27"/>
        <v>0</v>
      </c>
      <c r="CA120" s="21"/>
      <c r="CB120" s="24"/>
      <c r="CC120" s="23"/>
      <c r="CD120" s="24"/>
      <c r="CE120" s="24">
        <f t="shared" si="28"/>
        <v>0</v>
      </c>
      <c r="CF120" s="21"/>
      <c r="CG120" s="24"/>
      <c r="CH120" s="23"/>
      <c r="CI120" s="24"/>
      <c r="CJ120" s="24">
        <f t="shared" si="29"/>
        <v>0</v>
      </c>
      <c r="CK120" s="21"/>
      <c r="CL120" s="24"/>
      <c r="CM120" s="23"/>
      <c r="CN120" s="24"/>
      <c r="CO120" s="24">
        <f t="shared" si="30"/>
        <v>0</v>
      </c>
      <c r="CP120" s="21"/>
      <c r="CQ120" s="24">
        <f t="shared" si="33"/>
        <v>260</v>
      </c>
      <c r="CR120" s="24">
        <f t="shared" si="34"/>
        <v>3.4450000000000003</v>
      </c>
      <c r="CS120" s="24">
        <f t="shared" si="35"/>
        <v>895.7</v>
      </c>
      <c r="CT120" s="25"/>
    </row>
    <row r="121" spans="1:98" ht="112.5" x14ac:dyDescent="0.2">
      <c r="A121" s="40" t="s">
        <v>30</v>
      </c>
      <c r="B121" s="96" t="s">
        <v>172</v>
      </c>
      <c r="C121" s="55" t="s">
        <v>181</v>
      </c>
      <c r="D121" s="53"/>
      <c r="E121" s="97"/>
      <c r="F121" s="100"/>
      <c r="G121" s="101"/>
      <c r="H121" s="101"/>
      <c r="I121" s="98"/>
      <c r="J121" s="97"/>
      <c r="K121" s="100"/>
      <c r="L121" s="101"/>
      <c r="M121" s="101"/>
      <c r="N121" s="98"/>
      <c r="O121" s="101"/>
      <c r="P121" s="100">
        <v>45</v>
      </c>
      <c r="Q121" s="101">
        <v>3.6074999999999999</v>
      </c>
      <c r="R121" s="101">
        <f t="shared" si="21"/>
        <v>162.33750000000001</v>
      </c>
      <c r="S121" s="98"/>
      <c r="T121" s="101"/>
      <c r="U121" s="99"/>
      <c r="V121" s="101"/>
      <c r="W121" s="101"/>
      <c r="X121" s="98"/>
      <c r="Y121" s="101"/>
      <c r="Z121" s="100"/>
      <c r="AA121" s="101"/>
      <c r="AB121" s="101"/>
      <c r="AC121" s="98"/>
      <c r="AD121" s="101"/>
      <c r="AE121" s="100"/>
      <c r="AF121" s="101"/>
      <c r="AG121" s="101"/>
      <c r="AH121" s="98"/>
      <c r="AI121" s="101"/>
      <c r="AJ121" s="100"/>
      <c r="AK121" s="101"/>
      <c r="AL121" s="101"/>
      <c r="AM121" s="98"/>
      <c r="AN121" s="101"/>
      <c r="AO121" s="100"/>
      <c r="AP121" s="101"/>
      <c r="AQ121" s="101"/>
      <c r="AR121" s="98"/>
      <c r="AS121" s="101"/>
      <c r="AT121" s="67"/>
      <c r="AU121" s="101">
        <v>3.6074999999999999</v>
      </c>
      <c r="AV121" s="24">
        <f t="shared" si="38"/>
        <v>0</v>
      </c>
      <c r="AW121" s="21"/>
      <c r="AX121" s="24"/>
      <c r="AY121" s="23"/>
      <c r="AZ121" s="24"/>
      <c r="BA121" s="24">
        <f t="shared" si="22"/>
        <v>0</v>
      </c>
      <c r="BB121" s="21"/>
      <c r="BC121" s="24"/>
      <c r="BD121" s="23"/>
      <c r="BE121" s="24"/>
      <c r="BF121" s="24">
        <f t="shared" si="23"/>
        <v>0</v>
      </c>
      <c r="BG121" s="21"/>
      <c r="BH121" s="24"/>
      <c r="BI121" s="23"/>
      <c r="BJ121" s="24"/>
      <c r="BK121" s="24">
        <f t="shared" si="24"/>
        <v>0</v>
      </c>
      <c r="BL121" s="21"/>
      <c r="BM121" s="24"/>
      <c r="BN121" s="23"/>
      <c r="BO121" s="24"/>
      <c r="BP121" s="24">
        <f t="shared" si="25"/>
        <v>0</v>
      </c>
      <c r="BQ121" s="21"/>
      <c r="BR121" s="24"/>
      <c r="BS121" s="23"/>
      <c r="BT121" s="24"/>
      <c r="BU121" s="24">
        <f t="shared" si="26"/>
        <v>0</v>
      </c>
      <c r="BV121" s="21"/>
      <c r="BW121" s="24"/>
      <c r="BX121" s="23"/>
      <c r="BY121" s="24"/>
      <c r="BZ121" s="24">
        <f t="shared" si="27"/>
        <v>0</v>
      </c>
      <c r="CA121" s="21"/>
      <c r="CB121" s="24"/>
      <c r="CC121" s="23"/>
      <c r="CD121" s="24"/>
      <c r="CE121" s="24">
        <f t="shared" si="28"/>
        <v>0</v>
      </c>
      <c r="CF121" s="21"/>
      <c r="CG121" s="24"/>
      <c r="CH121" s="23"/>
      <c r="CI121" s="24"/>
      <c r="CJ121" s="24">
        <f t="shared" si="29"/>
        <v>0</v>
      </c>
      <c r="CK121" s="21"/>
      <c r="CL121" s="24"/>
      <c r="CM121" s="23"/>
      <c r="CN121" s="24"/>
      <c r="CO121" s="24">
        <f t="shared" si="30"/>
        <v>0</v>
      </c>
      <c r="CP121" s="21"/>
      <c r="CQ121" s="24">
        <f t="shared" si="33"/>
        <v>45</v>
      </c>
      <c r="CR121" s="24">
        <f t="shared" si="34"/>
        <v>3.6074999999999999</v>
      </c>
      <c r="CS121" s="24">
        <f t="shared" si="35"/>
        <v>162.33750000000001</v>
      </c>
      <c r="CT121" s="25"/>
    </row>
    <row r="122" spans="1:98" ht="112.5" x14ac:dyDescent="0.2">
      <c r="A122" s="40" t="s">
        <v>30</v>
      </c>
      <c r="B122" s="96" t="s">
        <v>173</v>
      </c>
      <c r="C122" s="55" t="s">
        <v>180</v>
      </c>
      <c r="D122" s="53"/>
      <c r="E122" s="97"/>
      <c r="F122" s="100"/>
      <c r="G122" s="101"/>
      <c r="H122" s="101"/>
      <c r="I122" s="98"/>
      <c r="J122" s="97"/>
      <c r="K122" s="100"/>
      <c r="L122" s="101"/>
      <c r="M122" s="101"/>
      <c r="N122" s="98"/>
      <c r="O122" s="101"/>
      <c r="P122" s="100">
        <v>45</v>
      </c>
      <c r="Q122" s="101">
        <v>3.6074999999999999</v>
      </c>
      <c r="R122" s="101">
        <f t="shared" si="21"/>
        <v>162.33750000000001</v>
      </c>
      <c r="S122" s="98"/>
      <c r="T122" s="101"/>
      <c r="U122" s="99"/>
      <c r="V122" s="101"/>
      <c r="W122" s="101"/>
      <c r="X122" s="98"/>
      <c r="Y122" s="101"/>
      <c r="Z122" s="100"/>
      <c r="AA122" s="101"/>
      <c r="AB122" s="101"/>
      <c r="AC122" s="98"/>
      <c r="AD122" s="101"/>
      <c r="AE122" s="100"/>
      <c r="AF122" s="101"/>
      <c r="AG122" s="101"/>
      <c r="AH122" s="98"/>
      <c r="AI122" s="101"/>
      <c r="AJ122" s="100"/>
      <c r="AK122" s="101"/>
      <c r="AL122" s="101"/>
      <c r="AM122" s="98"/>
      <c r="AN122" s="101"/>
      <c r="AO122" s="100"/>
      <c r="AP122" s="101"/>
      <c r="AQ122" s="101"/>
      <c r="AR122" s="98"/>
      <c r="AS122" s="101"/>
      <c r="AT122" s="67"/>
      <c r="AU122" s="101">
        <v>3.6074999999999999</v>
      </c>
      <c r="AV122" s="24">
        <f t="shared" si="38"/>
        <v>0</v>
      </c>
      <c r="AW122" s="21"/>
      <c r="AX122" s="24"/>
      <c r="AY122" s="23"/>
      <c r="AZ122" s="24"/>
      <c r="BA122" s="24">
        <f t="shared" si="22"/>
        <v>0</v>
      </c>
      <c r="BB122" s="21"/>
      <c r="BC122" s="24"/>
      <c r="BD122" s="23"/>
      <c r="BE122" s="24"/>
      <c r="BF122" s="24">
        <f t="shared" si="23"/>
        <v>0</v>
      </c>
      <c r="BG122" s="21"/>
      <c r="BH122" s="24"/>
      <c r="BI122" s="23"/>
      <c r="BJ122" s="24"/>
      <c r="BK122" s="24">
        <f t="shared" si="24"/>
        <v>0</v>
      </c>
      <c r="BL122" s="21"/>
      <c r="BM122" s="24"/>
      <c r="BN122" s="23"/>
      <c r="BO122" s="24"/>
      <c r="BP122" s="24">
        <f t="shared" si="25"/>
        <v>0</v>
      </c>
      <c r="BQ122" s="21"/>
      <c r="BR122" s="24"/>
      <c r="BS122" s="23"/>
      <c r="BT122" s="24"/>
      <c r="BU122" s="24">
        <f t="shared" si="26"/>
        <v>0</v>
      </c>
      <c r="BV122" s="21"/>
      <c r="BW122" s="24"/>
      <c r="BX122" s="23"/>
      <c r="BY122" s="24"/>
      <c r="BZ122" s="24">
        <f t="shared" si="27"/>
        <v>0</v>
      </c>
      <c r="CA122" s="21"/>
      <c r="CB122" s="24"/>
      <c r="CC122" s="23"/>
      <c r="CD122" s="24"/>
      <c r="CE122" s="24">
        <f t="shared" si="28"/>
        <v>0</v>
      </c>
      <c r="CF122" s="21"/>
      <c r="CG122" s="24"/>
      <c r="CH122" s="23"/>
      <c r="CI122" s="24"/>
      <c r="CJ122" s="24">
        <f t="shared" si="29"/>
        <v>0</v>
      </c>
      <c r="CK122" s="21"/>
      <c r="CL122" s="24"/>
      <c r="CM122" s="23"/>
      <c r="CN122" s="24"/>
      <c r="CO122" s="24">
        <f t="shared" si="30"/>
        <v>0</v>
      </c>
      <c r="CP122" s="21"/>
      <c r="CQ122" s="24">
        <f t="shared" si="33"/>
        <v>45</v>
      </c>
      <c r="CR122" s="24">
        <f t="shared" si="34"/>
        <v>3.6074999999999999</v>
      </c>
      <c r="CS122" s="24">
        <f t="shared" si="35"/>
        <v>162.33750000000001</v>
      </c>
      <c r="CT122" s="25"/>
    </row>
    <row r="123" spans="1:98" ht="112.5" x14ac:dyDescent="0.2">
      <c r="A123" s="40" t="s">
        <v>30</v>
      </c>
      <c r="B123" s="96" t="s">
        <v>174</v>
      </c>
      <c r="C123" s="55" t="s">
        <v>180</v>
      </c>
      <c r="D123" s="53"/>
      <c r="E123" s="97"/>
      <c r="F123" s="100"/>
      <c r="G123" s="101"/>
      <c r="H123" s="101"/>
      <c r="I123" s="98"/>
      <c r="J123" s="97"/>
      <c r="K123" s="100"/>
      <c r="L123" s="101"/>
      <c r="M123" s="101"/>
      <c r="N123" s="98"/>
      <c r="O123" s="101"/>
      <c r="P123" s="100">
        <v>45</v>
      </c>
      <c r="Q123" s="101">
        <v>3.6074999999999999</v>
      </c>
      <c r="R123" s="101">
        <f t="shared" si="21"/>
        <v>162.33750000000001</v>
      </c>
      <c r="S123" s="98"/>
      <c r="T123" s="101"/>
      <c r="U123" s="99"/>
      <c r="V123" s="101"/>
      <c r="W123" s="101"/>
      <c r="X123" s="98"/>
      <c r="Y123" s="101"/>
      <c r="Z123" s="100"/>
      <c r="AA123" s="101"/>
      <c r="AB123" s="101"/>
      <c r="AC123" s="98"/>
      <c r="AD123" s="101"/>
      <c r="AE123" s="100"/>
      <c r="AF123" s="101"/>
      <c r="AG123" s="101"/>
      <c r="AH123" s="98"/>
      <c r="AI123" s="101"/>
      <c r="AJ123" s="100"/>
      <c r="AK123" s="101"/>
      <c r="AL123" s="101"/>
      <c r="AM123" s="98"/>
      <c r="AN123" s="101"/>
      <c r="AO123" s="100"/>
      <c r="AP123" s="101"/>
      <c r="AQ123" s="101"/>
      <c r="AR123" s="98"/>
      <c r="AS123" s="101"/>
      <c r="AT123" s="67"/>
      <c r="AU123" s="101">
        <v>3.6074999999999999</v>
      </c>
      <c r="AV123" s="24">
        <f t="shared" si="38"/>
        <v>0</v>
      </c>
      <c r="AW123" s="21"/>
      <c r="AX123" s="24"/>
      <c r="AY123" s="23"/>
      <c r="AZ123" s="24"/>
      <c r="BA123" s="24">
        <f t="shared" si="22"/>
        <v>0</v>
      </c>
      <c r="BB123" s="21"/>
      <c r="BC123" s="24"/>
      <c r="BD123" s="23"/>
      <c r="BE123" s="24"/>
      <c r="BF123" s="24">
        <f t="shared" si="23"/>
        <v>0</v>
      </c>
      <c r="BG123" s="21"/>
      <c r="BH123" s="24"/>
      <c r="BI123" s="23"/>
      <c r="BJ123" s="24"/>
      <c r="BK123" s="24">
        <f t="shared" si="24"/>
        <v>0</v>
      </c>
      <c r="BL123" s="21"/>
      <c r="BM123" s="24"/>
      <c r="BN123" s="23"/>
      <c r="BO123" s="24"/>
      <c r="BP123" s="24">
        <f t="shared" si="25"/>
        <v>0</v>
      </c>
      <c r="BQ123" s="21"/>
      <c r="BR123" s="24"/>
      <c r="BS123" s="23"/>
      <c r="BT123" s="24"/>
      <c r="BU123" s="24">
        <f t="shared" si="26"/>
        <v>0</v>
      </c>
      <c r="BV123" s="21"/>
      <c r="BW123" s="24"/>
      <c r="BX123" s="23"/>
      <c r="BY123" s="24"/>
      <c r="BZ123" s="24">
        <f t="shared" si="27"/>
        <v>0</v>
      </c>
      <c r="CA123" s="21"/>
      <c r="CB123" s="24"/>
      <c r="CC123" s="23"/>
      <c r="CD123" s="24"/>
      <c r="CE123" s="24">
        <f t="shared" si="28"/>
        <v>0</v>
      </c>
      <c r="CF123" s="21"/>
      <c r="CG123" s="24"/>
      <c r="CH123" s="23"/>
      <c r="CI123" s="24"/>
      <c r="CJ123" s="24">
        <f t="shared" si="29"/>
        <v>0</v>
      </c>
      <c r="CK123" s="21"/>
      <c r="CL123" s="24"/>
      <c r="CM123" s="23"/>
      <c r="CN123" s="24"/>
      <c r="CO123" s="24">
        <f t="shared" si="30"/>
        <v>0</v>
      </c>
      <c r="CP123" s="21"/>
      <c r="CQ123" s="24">
        <f t="shared" si="33"/>
        <v>45</v>
      </c>
      <c r="CR123" s="24">
        <f t="shared" si="34"/>
        <v>3.6074999999999999</v>
      </c>
      <c r="CS123" s="24">
        <f t="shared" si="35"/>
        <v>162.33750000000001</v>
      </c>
      <c r="CT123" s="25"/>
    </row>
    <row r="124" spans="1:98" ht="33.75" x14ac:dyDescent="0.2">
      <c r="A124" s="40" t="s">
        <v>30</v>
      </c>
      <c r="B124" s="96" t="s">
        <v>429</v>
      </c>
      <c r="C124" s="55" t="s">
        <v>180</v>
      </c>
      <c r="D124" s="53"/>
      <c r="E124" s="97"/>
      <c r="F124" s="100"/>
      <c r="G124" s="101"/>
      <c r="H124" s="101"/>
      <c r="I124" s="98"/>
      <c r="J124" s="97"/>
      <c r="K124" s="100"/>
      <c r="L124" s="101"/>
      <c r="M124" s="101"/>
      <c r="N124" s="98"/>
      <c r="O124" s="101"/>
      <c r="P124" s="100">
        <v>300</v>
      </c>
      <c r="Q124" s="101">
        <v>6.0824999999999996</v>
      </c>
      <c r="R124" s="101">
        <f t="shared" si="21"/>
        <v>1824.7499999999998</v>
      </c>
      <c r="S124" s="98"/>
      <c r="T124" s="101"/>
      <c r="U124" s="99"/>
      <c r="V124" s="101"/>
      <c r="W124" s="101"/>
      <c r="X124" s="98"/>
      <c r="Y124" s="101"/>
      <c r="Z124" s="100"/>
      <c r="AA124" s="101"/>
      <c r="AB124" s="101"/>
      <c r="AC124" s="98"/>
      <c r="AD124" s="101"/>
      <c r="AE124" s="100"/>
      <c r="AF124" s="101"/>
      <c r="AG124" s="101"/>
      <c r="AH124" s="98"/>
      <c r="AI124" s="101"/>
      <c r="AJ124" s="100"/>
      <c r="AK124" s="101"/>
      <c r="AL124" s="101"/>
      <c r="AM124" s="98"/>
      <c r="AN124" s="101"/>
      <c r="AO124" s="100">
        <v>40</v>
      </c>
      <c r="AP124" s="101">
        <v>6.0824999999999996</v>
      </c>
      <c r="AQ124" s="101">
        <f t="shared" si="37"/>
        <v>243.29999999999998</v>
      </c>
      <c r="AR124" s="98"/>
      <c r="AS124" s="101"/>
      <c r="AT124" s="67"/>
      <c r="AU124" s="101">
        <v>6.0824999999999996</v>
      </c>
      <c r="AV124" s="24">
        <f t="shared" si="38"/>
        <v>0</v>
      </c>
      <c r="AW124" s="21"/>
      <c r="AX124" s="24"/>
      <c r="AY124" s="23"/>
      <c r="AZ124" s="24"/>
      <c r="BA124" s="24">
        <f t="shared" si="22"/>
        <v>0</v>
      </c>
      <c r="BB124" s="21"/>
      <c r="BC124" s="24"/>
      <c r="BD124" s="23"/>
      <c r="BE124" s="24"/>
      <c r="BF124" s="24">
        <f t="shared" si="23"/>
        <v>0</v>
      </c>
      <c r="BG124" s="21"/>
      <c r="BH124" s="24"/>
      <c r="BI124" s="23"/>
      <c r="BJ124" s="24"/>
      <c r="BK124" s="24">
        <f t="shared" si="24"/>
        <v>0</v>
      </c>
      <c r="BL124" s="21"/>
      <c r="BM124" s="24"/>
      <c r="BN124" s="23"/>
      <c r="BO124" s="24"/>
      <c r="BP124" s="24">
        <f t="shared" si="25"/>
        <v>0</v>
      </c>
      <c r="BQ124" s="21"/>
      <c r="BR124" s="24"/>
      <c r="BS124" s="23"/>
      <c r="BT124" s="24"/>
      <c r="BU124" s="24">
        <f t="shared" si="26"/>
        <v>0</v>
      </c>
      <c r="BV124" s="21"/>
      <c r="BW124" s="24"/>
      <c r="BX124" s="23"/>
      <c r="BY124" s="24"/>
      <c r="BZ124" s="24">
        <f t="shared" si="27"/>
        <v>0</v>
      </c>
      <c r="CA124" s="21"/>
      <c r="CB124" s="24"/>
      <c r="CC124" s="23"/>
      <c r="CD124" s="24"/>
      <c r="CE124" s="24">
        <f t="shared" si="28"/>
        <v>0</v>
      </c>
      <c r="CF124" s="21"/>
      <c r="CG124" s="24"/>
      <c r="CH124" s="23"/>
      <c r="CI124" s="24"/>
      <c r="CJ124" s="24">
        <f t="shared" si="29"/>
        <v>0</v>
      </c>
      <c r="CK124" s="21"/>
      <c r="CL124" s="24"/>
      <c r="CM124" s="23"/>
      <c r="CN124" s="24"/>
      <c r="CO124" s="24">
        <f t="shared" si="30"/>
        <v>0</v>
      </c>
      <c r="CP124" s="21"/>
      <c r="CQ124" s="24">
        <f t="shared" si="33"/>
        <v>340</v>
      </c>
      <c r="CR124" s="24">
        <f t="shared" si="34"/>
        <v>6.0824999999999996</v>
      </c>
      <c r="CS124" s="24">
        <f t="shared" si="35"/>
        <v>2068.0499999999997</v>
      </c>
      <c r="CT124" s="25"/>
    </row>
    <row r="125" spans="1:98" ht="33.75" x14ac:dyDescent="0.2">
      <c r="A125" s="40" t="s">
        <v>30</v>
      </c>
      <c r="B125" s="96" t="s">
        <v>430</v>
      </c>
      <c r="C125" s="55" t="s">
        <v>180</v>
      </c>
      <c r="D125" s="53"/>
      <c r="E125" s="97"/>
      <c r="F125" s="100"/>
      <c r="G125" s="101"/>
      <c r="H125" s="101"/>
      <c r="I125" s="98"/>
      <c r="J125" s="97"/>
      <c r="K125" s="100"/>
      <c r="L125" s="101"/>
      <c r="M125" s="101"/>
      <c r="N125" s="98"/>
      <c r="O125" s="101"/>
      <c r="P125" s="100">
        <v>45</v>
      </c>
      <c r="Q125" s="101">
        <v>3.8425000000000002</v>
      </c>
      <c r="R125" s="101">
        <f t="shared" si="21"/>
        <v>172.91250000000002</v>
      </c>
      <c r="S125" s="98"/>
      <c r="T125" s="101"/>
      <c r="U125" s="99"/>
      <c r="V125" s="101"/>
      <c r="W125" s="101"/>
      <c r="X125" s="98"/>
      <c r="Y125" s="101"/>
      <c r="Z125" s="100">
        <v>200</v>
      </c>
      <c r="AA125" s="101">
        <v>3.8425000000000002</v>
      </c>
      <c r="AB125" s="101">
        <f t="shared" si="31"/>
        <v>768.5</v>
      </c>
      <c r="AC125" s="98"/>
      <c r="AD125" s="101"/>
      <c r="AE125" s="100"/>
      <c r="AF125" s="101"/>
      <c r="AG125" s="101"/>
      <c r="AH125" s="98"/>
      <c r="AI125" s="101"/>
      <c r="AJ125" s="100">
        <v>120</v>
      </c>
      <c r="AK125" s="101">
        <v>3.8425000000000002</v>
      </c>
      <c r="AL125" s="101">
        <f t="shared" si="32"/>
        <v>461.1</v>
      </c>
      <c r="AM125" s="98"/>
      <c r="AN125" s="101"/>
      <c r="AO125" s="100"/>
      <c r="AP125" s="101"/>
      <c r="AQ125" s="101"/>
      <c r="AR125" s="98"/>
      <c r="AS125" s="101"/>
      <c r="AT125" s="100">
        <v>900</v>
      </c>
      <c r="AU125" s="101">
        <v>3.8425000000000002</v>
      </c>
      <c r="AV125" s="24">
        <f t="shared" si="38"/>
        <v>3458.25</v>
      </c>
      <c r="AW125" s="21"/>
      <c r="AX125" s="24"/>
      <c r="AY125" s="23"/>
      <c r="AZ125" s="24"/>
      <c r="BA125" s="24">
        <f t="shared" si="22"/>
        <v>0</v>
      </c>
      <c r="BB125" s="21"/>
      <c r="BC125" s="24"/>
      <c r="BD125" s="23"/>
      <c r="BE125" s="24"/>
      <c r="BF125" s="24">
        <f t="shared" si="23"/>
        <v>0</v>
      </c>
      <c r="BG125" s="21"/>
      <c r="BH125" s="24"/>
      <c r="BI125" s="23"/>
      <c r="BJ125" s="24"/>
      <c r="BK125" s="24">
        <f t="shared" si="24"/>
        <v>0</v>
      </c>
      <c r="BL125" s="21"/>
      <c r="BM125" s="24"/>
      <c r="BN125" s="23"/>
      <c r="BO125" s="24"/>
      <c r="BP125" s="24">
        <f t="shared" si="25"/>
        <v>0</v>
      </c>
      <c r="BQ125" s="21"/>
      <c r="BR125" s="24"/>
      <c r="BS125" s="23"/>
      <c r="BT125" s="24"/>
      <c r="BU125" s="24">
        <f t="shared" si="26"/>
        <v>0</v>
      </c>
      <c r="BV125" s="21"/>
      <c r="BW125" s="24"/>
      <c r="BX125" s="23"/>
      <c r="BY125" s="24"/>
      <c r="BZ125" s="24">
        <f t="shared" si="27"/>
        <v>0</v>
      </c>
      <c r="CA125" s="21"/>
      <c r="CB125" s="24"/>
      <c r="CC125" s="23"/>
      <c r="CD125" s="24"/>
      <c r="CE125" s="24">
        <f t="shared" si="28"/>
        <v>0</v>
      </c>
      <c r="CF125" s="21"/>
      <c r="CG125" s="24"/>
      <c r="CH125" s="23"/>
      <c r="CI125" s="24"/>
      <c r="CJ125" s="24">
        <f t="shared" si="29"/>
        <v>0</v>
      </c>
      <c r="CK125" s="21"/>
      <c r="CL125" s="24"/>
      <c r="CM125" s="23"/>
      <c r="CN125" s="24"/>
      <c r="CO125" s="24">
        <f t="shared" si="30"/>
        <v>0</v>
      </c>
      <c r="CP125" s="21"/>
      <c r="CQ125" s="24">
        <f t="shared" si="33"/>
        <v>1265</v>
      </c>
      <c r="CR125" s="24">
        <f t="shared" si="34"/>
        <v>3.8425000000000007</v>
      </c>
      <c r="CS125" s="24">
        <f t="shared" si="35"/>
        <v>4860.7625000000007</v>
      </c>
      <c r="CT125" s="25"/>
    </row>
    <row r="126" spans="1:98" ht="33.75" x14ac:dyDescent="0.2">
      <c r="A126" s="40" t="s">
        <v>30</v>
      </c>
      <c r="B126" s="96" t="s">
        <v>431</v>
      </c>
      <c r="C126" s="55" t="s">
        <v>182</v>
      </c>
      <c r="D126" s="53"/>
      <c r="E126" s="97"/>
      <c r="F126" s="100"/>
      <c r="G126" s="101"/>
      <c r="H126" s="101"/>
      <c r="I126" s="98"/>
      <c r="J126" s="97"/>
      <c r="K126" s="100"/>
      <c r="L126" s="101"/>
      <c r="M126" s="101"/>
      <c r="N126" s="98"/>
      <c r="O126" s="101"/>
      <c r="P126" s="100">
        <v>200</v>
      </c>
      <c r="Q126" s="101">
        <v>5.05</v>
      </c>
      <c r="R126" s="101">
        <f t="shared" si="21"/>
        <v>1010</v>
      </c>
      <c r="S126" s="98"/>
      <c r="T126" s="101"/>
      <c r="U126" s="99"/>
      <c r="V126" s="101"/>
      <c r="W126" s="101"/>
      <c r="X126" s="98"/>
      <c r="Y126" s="101"/>
      <c r="Z126" s="100">
        <v>50</v>
      </c>
      <c r="AA126" s="101">
        <v>5.05</v>
      </c>
      <c r="AB126" s="101">
        <f t="shared" si="31"/>
        <v>252.5</v>
      </c>
      <c r="AC126" s="98"/>
      <c r="AD126" s="101"/>
      <c r="AE126" s="100"/>
      <c r="AF126" s="101"/>
      <c r="AG126" s="101"/>
      <c r="AH126" s="98"/>
      <c r="AI126" s="101"/>
      <c r="AJ126" s="100">
        <v>60</v>
      </c>
      <c r="AK126" s="101">
        <v>5.05</v>
      </c>
      <c r="AL126" s="101">
        <f t="shared" si="32"/>
        <v>303</v>
      </c>
      <c r="AM126" s="98"/>
      <c r="AN126" s="101"/>
      <c r="AO126" s="100"/>
      <c r="AP126" s="101"/>
      <c r="AQ126" s="101"/>
      <c r="AR126" s="98"/>
      <c r="AS126" s="101"/>
      <c r="AT126" s="67"/>
      <c r="AU126" s="101">
        <v>5.05</v>
      </c>
      <c r="AV126" s="24">
        <f t="shared" si="38"/>
        <v>0</v>
      </c>
      <c r="AW126" s="21"/>
      <c r="AX126" s="24"/>
      <c r="AY126" s="23"/>
      <c r="AZ126" s="24"/>
      <c r="BA126" s="24">
        <f t="shared" si="22"/>
        <v>0</v>
      </c>
      <c r="BB126" s="21"/>
      <c r="BC126" s="24"/>
      <c r="BD126" s="23"/>
      <c r="BE126" s="24"/>
      <c r="BF126" s="24">
        <f t="shared" si="23"/>
        <v>0</v>
      </c>
      <c r="BG126" s="21"/>
      <c r="BH126" s="24"/>
      <c r="BI126" s="23"/>
      <c r="BJ126" s="24"/>
      <c r="BK126" s="24">
        <f t="shared" si="24"/>
        <v>0</v>
      </c>
      <c r="BL126" s="21"/>
      <c r="BM126" s="24"/>
      <c r="BN126" s="23"/>
      <c r="BO126" s="24"/>
      <c r="BP126" s="24">
        <f t="shared" si="25"/>
        <v>0</v>
      </c>
      <c r="BQ126" s="21"/>
      <c r="BR126" s="24"/>
      <c r="BS126" s="23"/>
      <c r="BT126" s="24"/>
      <c r="BU126" s="24">
        <f t="shared" si="26"/>
        <v>0</v>
      </c>
      <c r="BV126" s="21"/>
      <c r="BW126" s="24"/>
      <c r="BX126" s="23"/>
      <c r="BY126" s="24"/>
      <c r="BZ126" s="24">
        <f t="shared" si="27"/>
        <v>0</v>
      </c>
      <c r="CA126" s="21"/>
      <c r="CB126" s="24"/>
      <c r="CC126" s="23"/>
      <c r="CD126" s="24"/>
      <c r="CE126" s="24">
        <f t="shared" si="28"/>
        <v>0</v>
      </c>
      <c r="CF126" s="21"/>
      <c r="CG126" s="24"/>
      <c r="CH126" s="23"/>
      <c r="CI126" s="24"/>
      <c r="CJ126" s="24">
        <f t="shared" si="29"/>
        <v>0</v>
      </c>
      <c r="CK126" s="21"/>
      <c r="CL126" s="24"/>
      <c r="CM126" s="23"/>
      <c r="CN126" s="24"/>
      <c r="CO126" s="24">
        <f t="shared" si="30"/>
        <v>0</v>
      </c>
      <c r="CP126" s="21"/>
      <c r="CQ126" s="24">
        <f t="shared" si="33"/>
        <v>310</v>
      </c>
      <c r="CR126" s="24">
        <f t="shared" si="34"/>
        <v>5.05</v>
      </c>
      <c r="CS126" s="24">
        <f t="shared" si="35"/>
        <v>1565.5</v>
      </c>
      <c r="CT126" s="25"/>
    </row>
    <row r="127" spans="1:98" ht="22.5" x14ac:dyDescent="0.2">
      <c r="A127" s="40" t="s">
        <v>30</v>
      </c>
      <c r="B127" s="96" t="s">
        <v>133</v>
      </c>
      <c r="C127" s="55" t="s">
        <v>181</v>
      </c>
      <c r="D127" s="53"/>
      <c r="E127" s="97"/>
      <c r="F127" s="100"/>
      <c r="G127" s="101"/>
      <c r="H127" s="101"/>
      <c r="I127" s="98"/>
      <c r="J127" s="97"/>
      <c r="K127" s="100"/>
      <c r="L127" s="101"/>
      <c r="M127" s="101"/>
      <c r="N127" s="98"/>
      <c r="O127" s="101"/>
      <c r="P127" s="100">
        <v>200</v>
      </c>
      <c r="Q127" s="101">
        <v>6.7249999999999996</v>
      </c>
      <c r="R127" s="101">
        <f t="shared" si="21"/>
        <v>1345</v>
      </c>
      <c r="S127" s="98"/>
      <c r="T127" s="101"/>
      <c r="U127" s="99"/>
      <c r="V127" s="101"/>
      <c r="W127" s="101"/>
      <c r="X127" s="98"/>
      <c r="Y127" s="101"/>
      <c r="Z127" s="100"/>
      <c r="AA127" s="101"/>
      <c r="AB127" s="101"/>
      <c r="AC127" s="98"/>
      <c r="AD127" s="101"/>
      <c r="AE127" s="100"/>
      <c r="AF127" s="101"/>
      <c r="AG127" s="101"/>
      <c r="AH127" s="98"/>
      <c r="AI127" s="101"/>
      <c r="AJ127" s="100"/>
      <c r="AK127" s="101"/>
      <c r="AL127" s="101"/>
      <c r="AM127" s="98"/>
      <c r="AN127" s="101"/>
      <c r="AO127" s="100"/>
      <c r="AP127" s="101"/>
      <c r="AQ127" s="101"/>
      <c r="AR127" s="98"/>
      <c r="AS127" s="101"/>
      <c r="AT127" s="67"/>
      <c r="AU127" s="101">
        <v>6.7249999999999996</v>
      </c>
      <c r="AV127" s="24">
        <f t="shared" si="38"/>
        <v>0</v>
      </c>
      <c r="AW127" s="21"/>
      <c r="AX127" s="24"/>
      <c r="AY127" s="23"/>
      <c r="AZ127" s="24"/>
      <c r="BA127" s="24">
        <f t="shared" si="22"/>
        <v>0</v>
      </c>
      <c r="BB127" s="21"/>
      <c r="BC127" s="24"/>
      <c r="BD127" s="23"/>
      <c r="BE127" s="24"/>
      <c r="BF127" s="24">
        <f t="shared" si="23"/>
        <v>0</v>
      </c>
      <c r="BG127" s="21"/>
      <c r="BH127" s="24"/>
      <c r="BI127" s="23"/>
      <c r="BJ127" s="24"/>
      <c r="BK127" s="24">
        <f t="shared" si="24"/>
        <v>0</v>
      </c>
      <c r="BL127" s="21"/>
      <c r="BM127" s="24"/>
      <c r="BN127" s="23"/>
      <c r="BO127" s="24"/>
      <c r="BP127" s="24">
        <f t="shared" si="25"/>
        <v>0</v>
      </c>
      <c r="BQ127" s="21"/>
      <c r="BR127" s="24"/>
      <c r="BS127" s="23"/>
      <c r="BT127" s="24"/>
      <c r="BU127" s="24">
        <f t="shared" si="26"/>
        <v>0</v>
      </c>
      <c r="BV127" s="21"/>
      <c r="BW127" s="24"/>
      <c r="BX127" s="23"/>
      <c r="BY127" s="24"/>
      <c r="BZ127" s="24">
        <f t="shared" si="27"/>
        <v>0</v>
      </c>
      <c r="CA127" s="21"/>
      <c r="CB127" s="24"/>
      <c r="CC127" s="23"/>
      <c r="CD127" s="24"/>
      <c r="CE127" s="24">
        <f t="shared" si="28"/>
        <v>0</v>
      </c>
      <c r="CF127" s="21"/>
      <c r="CG127" s="24"/>
      <c r="CH127" s="23"/>
      <c r="CI127" s="24"/>
      <c r="CJ127" s="24">
        <f t="shared" si="29"/>
        <v>0</v>
      </c>
      <c r="CK127" s="21"/>
      <c r="CL127" s="24"/>
      <c r="CM127" s="23"/>
      <c r="CN127" s="24"/>
      <c r="CO127" s="24">
        <f t="shared" si="30"/>
        <v>0</v>
      </c>
      <c r="CP127" s="21"/>
      <c r="CQ127" s="24">
        <f t="shared" si="33"/>
        <v>200</v>
      </c>
      <c r="CR127" s="24">
        <f t="shared" si="34"/>
        <v>6.7249999999999996</v>
      </c>
      <c r="CS127" s="24">
        <f t="shared" si="35"/>
        <v>1345</v>
      </c>
      <c r="CT127" s="25"/>
    </row>
    <row r="128" spans="1:98" ht="22.5" x14ac:dyDescent="0.2">
      <c r="A128" s="40" t="s">
        <v>30</v>
      </c>
      <c r="B128" s="96" t="s">
        <v>134</v>
      </c>
      <c r="C128" s="55" t="s">
        <v>181</v>
      </c>
      <c r="D128" s="53"/>
      <c r="E128" s="97"/>
      <c r="F128" s="100"/>
      <c r="G128" s="101"/>
      <c r="H128" s="101"/>
      <c r="I128" s="98"/>
      <c r="J128" s="97"/>
      <c r="K128" s="100"/>
      <c r="L128" s="101"/>
      <c r="M128" s="101"/>
      <c r="N128" s="98"/>
      <c r="O128" s="101"/>
      <c r="P128" s="100">
        <v>150</v>
      </c>
      <c r="Q128" s="101">
        <v>6.7249999999999996</v>
      </c>
      <c r="R128" s="101">
        <f t="shared" si="21"/>
        <v>1008.75</v>
      </c>
      <c r="S128" s="98"/>
      <c r="T128" s="101"/>
      <c r="U128" s="99"/>
      <c r="V128" s="101"/>
      <c r="W128" s="101"/>
      <c r="X128" s="98"/>
      <c r="Y128" s="101"/>
      <c r="Z128" s="100"/>
      <c r="AA128" s="101"/>
      <c r="AB128" s="101"/>
      <c r="AC128" s="98"/>
      <c r="AD128" s="101"/>
      <c r="AE128" s="100"/>
      <c r="AF128" s="101"/>
      <c r="AG128" s="101"/>
      <c r="AH128" s="98"/>
      <c r="AI128" s="101"/>
      <c r="AJ128" s="100"/>
      <c r="AK128" s="101"/>
      <c r="AL128" s="101"/>
      <c r="AM128" s="98"/>
      <c r="AN128" s="101"/>
      <c r="AO128" s="100">
        <v>10</v>
      </c>
      <c r="AP128" s="101">
        <v>6.7249999999999996</v>
      </c>
      <c r="AQ128" s="101">
        <f t="shared" si="37"/>
        <v>67.25</v>
      </c>
      <c r="AR128" s="98"/>
      <c r="AS128" s="101"/>
      <c r="AT128" s="67"/>
      <c r="AU128" s="101">
        <v>6.7249999999999996</v>
      </c>
      <c r="AV128" s="24">
        <f t="shared" si="38"/>
        <v>0</v>
      </c>
      <c r="AW128" s="21"/>
      <c r="AX128" s="24"/>
      <c r="AY128" s="23"/>
      <c r="AZ128" s="24"/>
      <c r="BA128" s="24">
        <f t="shared" si="22"/>
        <v>0</v>
      </c>
      <c r="BB128" s="21"/>
      <c r="BC128" s="24"/>
      <c r="BD128" s="23"/>
      <c r="BE128" s="24"/>
      <c r="BF128" s="24">
        <f t="shared" si="23"/>
        <v>0</v>
      </c>
      <c r="BG128" s="21"/>
      <c r="BH128" s="24"/>
      <c r="BI128" s="23"/>
      <c r="BJ128" s="24"/>
      <c r="BK128" s="24">
        <f t="shared" si="24"/>
        <v>0</v>
      </c>
      <c r="BL128" s="21"/>
      <c r="BM128" s="24"/>
      <c r="BN128" s="23"/>
      <c r="BO128" s="24"/>
      <c r="BP128" s="24">
        <f t="shared" si="25"/>
        <v>0</v>
      </c>
      <c r="BQ128" s="21"/>
      <c r="BR128" s="24"/>
      <c r="BS128" s="23"/>
      <c r="BT128" s="24"/>
      <c r="BU128" s="24">
        <f t="shared" si="26"/>
        <v>0</v>
      </c>
      <c r="BV128" s="21"/>
      <c r="BW128" s="24"/>
      <c r="BX128" s="23"/>
      <c r="BY128" s="24"/>
      <c r="BZ128" s="24">
        <f t="shared" si="27"/>
        <v>0</v>
      </c>
      <c r="CA128" s="21"/>
      <c r="CB128" s="24"/>
      <c r="CC128" s="23"/>
      <c r="CD128" s="24"/>
      <c r="CE128" s="24">
        <f t="shared" si="28"/>
        <v>0</v>
      </c>
      <c r="CF128" s="21"/>
      <c r="CG128" s="24"/>
      <c r="CH128" s="23"/>
      <c r="CI128" s="24"/>
      <c r="CJ128" s="24">
        <f t="shared" si="29"/>
        <v>0</v>
      </c>
      <c r="CK128" s="21"/>
      <c r="CL128" s="24"/>
      <c r="CM128" s="23"/>
      <c r="CN128" s="24"/>
      <c r="CO128" s="24">
        <f t="shared" si="30"/>
        <v>0</v>
      </c>
      <c r="CP128" s="21"/>
      <c r="CQ128" s="24">
        <f t="shared" si="33"/>
        <v>160</v>
      </c>
      <c r="CR128" s="24">
        <f t="shared" si="34"/>
        <v>6.7249999999999996</v>
      </c>
      <c r="CS128" s="24">
        <f t="shared" si="35"/>
        <v>1076</v>
      </c>
      <c r="CT128" s="25"/>
    </row>
    <row r="129" spans="1:98" ht="22.5" x14ac:dyDescent="0.2">
      <c r="A129" s="40" t="s">
        <v>30</v>
      </c>
      <c r="B129" s="96" t="s">
        <v>135</v>
      </c>
      <c r="C129" s="55" t="s">
        <v>181</v>
      </c>
      <c r="D129" s="53"/>
      <c r="E129" s="97"/>
      <c r="F129" s="100"/>
      <c r="G129" s="101"/>
      <c r="H129" s="101"/>
      <c r="I129" s="98"/>
      <c r="J129" s="97"/>
      <c r="K129" s="100"/>
      <c r="L129" s="101"/>
      <c r="M129" s="101"/>
      <c r="N129" s="98"/>
      <c r="O129" s="101"/>
      <c r="P129" s="100">
        <v>150</v>
      </c>
      <c r="Q129" s="101">
        <v>6.7249999999999996</v>
      </c>
      <c r="R129" s="101">
        <f t="shared" si="21"/>
        <v>1008.75</v>
      </c>
      <c r="S129" s="98"/>
      <c r="T129" s="101"/>
      <c r="U129" s="99"/>
      <c r="V129" s="101"/>
      <c r="W129" s="101"/>
      <c r="X129" s="98"/>
      <c r="Y129" s="101"/>
      <c r="Z129" s="100"/>
      <c r="AA129" s="101"/>
      <c r="AB129" s="101"/>
      <c r="AC129" s="98"/>
      <c r="AD129" s="101"/>
      <c r="AE129" s="100"/>
      <c r="AF129" s="101"/>
      <c r="AG129" s="101"/>
      <c r="AH129" s="98"/>
      <c r="AI129" s="101"/>
      <c r="AJ129" s="100"/>
      <c r="AK129" s="101"/>
      <c r="AL129" s="101"/>
      <c r="AM129" s="98"/>
      <c r="AN129" s="101"/>
      <c r="AO129" s="100">
        <v>10</v>
      </c>
      <c r="AP129" s="101">
        <v>6.7249999999999996</v>
      </c>
      <c r="AQ129" s="101">
        <f t="shared" si="37"/>
        <v>67.25</v>
      </c>
      <c r="AR129" s="98"/>
      <c r="AS129" s="101"/>
      <c r="AT129" s="67"/>
      <c r="AU129" s="101">
        <v>6.7249999999999996</v>
      </c>
      <c r="AV129" s="24">
        <f t="shared" si="38"/>
        <v>0</v>
      </c>
      <c r="AW129" s="21"/>
      <c r="AX129" s="24"/>
      <c r="AY129" s="23"/>
      <c r="AZ129" s="24"/>
      <c r="BA129" s="24">
        <f t="shared" si="22"/>
        <v>0</v>
      </c>
      <c r="BB129" s="21"/>
      <c r="BC129" s="24"/>
      <c r="BD129" s="23"/>
      <c r="BE129" s="24"/>
      <c r="BF129" s="24">
        <f t="shared" si="23"/>
        <v>0</v>
      </c>
      <c r="BG129" s="21"/>
      <c r="BH129" s="24"/>
      <c r="BI129" s="23"/>
      <c r="BJ129" s="24"/>
      <c r="BK129" s="24">
        <f t="shared" si="24"/>
        <v>0</v>
      </c>
      <c r="BL129" s="21"/>
      <c r="BM129" s="24"/>
      <c r="BN129" s="23"/>
      <c r="BO129" s="24"/>
      <c r="BP129" s="24">
        <f t="shared" si="25"/>
        <v>0</v>
      </c>
      <c r="BQ129" s="21"/>
      <c r="BR129" s="24"/>
      <c r="BS129" s="23"/>
      <c r="BT129" s="24"/>
      <c r="BU129" s="24">
        <f t="shared" si="26"/>
        <v>0</v>
      </c>
      <c r="BV129" s="21"/>
      <c r="BW129" s="24"/>
      <c r="BX129" s="23"/>
      <c r="BY129" s="24"/>
      <c r="BZ129" s="24">
        <f t="shared" si="27"/>
        <v>0</v>
      </c>
      <c r="CA129" s="21"/>
      <c r="CB129" s="24"/>
      <c r="CC129" s="23"/>
      <c r="CD129" s="24"/>
      <c r="CE129" s="24">
        <f t="shared" si="28"/>
        <v>0</v>
      </c>
      <c r="CF129" s="21"/>
      <c r="CG129" s="24"/>
      <c r="CH129" s="23"/>
      <c r="CI129" s="24"/>
      <c r="CJ129" s="24">
        <f t="shared" si="29"/>
        <v>0</v>
      </c>
      <c r="CK129" s="21"/>
      <c r="CL129" s="24"/>
      <c r="CM129" s="23"/>
      <c r="CN129" s="24"/>
      <c r="CO129" s="24">
        <f t="shared" si="30"/>
        <v>0</v>
      </c>
      <c r="CP129" s="21"/>
      <c r="CQ129" s="24">
        <f t="shared" si="33"/>
        <v>160</v>
      </c>
      <c r="CR129" s="24">
        <f t="shared" si="34"/>
        <v>6.7249999999999996</v>
      </c>
      <c r="CS129" s="24">
        <f t="shared" si="35"/>
        <v>1076</v>
      </c>
      <c r="CT129" s="25"/>
    </row>
    <row r="130" spans="1:98" ht="22.5" x14ac:dyDescent="0.2">
      <c r="A130" s="41" t="s">
        <v>30</v>
      </c>
      <c r="B130" s="96" t="s">
        <v>136</v>
      </c>
      <c r="C130" s="55" t="s">
        <v>181</v>
      </c>
      <c r="D130" s="53"/>
      <c r="E130" s="97"/>
      <c r="F130" s="100"/>
      <c r="G130" s="101"/>
      <c r="H130" s="101"/>
      <c r="I130" s="98"/>
      <c r="J130" s="97"/>
      <c r="K130" s="100"/>
      <c r="L130" s="101"/>
      <c r="M130" s="101"/>
      <c r="N130" s="98"/>
      <c r="O130" s="101"/>
      <c r="P130" s="100"/>
      <c r="Q130" s="101"/>
      <c r="R130" s="101"/>
      <c r="S130" s="98"/>
      <c r="T130" s="101"/>
      <c r="U130" s="99"/>
      <c r="V130" s="101"/>
      <c r="W130" s="101"/>
      <c r="X130" s="98"/>
      <c r="Y130" s="101"/>
      <c r="Z130" s="100"/>
      <c r="AA130" s="101"/>
      <c r="AB130" s="101"/>
      <c r="AC130" s="98"/>
      <c r="AD130" s="101"/>
      <c r="AE130" s="100"/>
      <c r="AF130" s="101"/>
      <c r="AG130" s="101"/>
      <c r="AH130" s="98"/>
      <c r="AI130" s="101"/>
      <c r="AJ130" s="100"/>
      <c r="AK130" s="101"/>
      <c r="AL130" s="101"/>
      <c r="AM130" s="98"/>
      <c r="AN130" s="101"/>
      <c r="AO130" s="100">
        <v>10</v>
      </c>
      <c r="AP130" s="101">
        <v>6.7249999999999996</v>
      </c>
      <c r="AQ130" s="101">
        <f t="shared" si="37"/>
        <v>67.25</v>
      </c>
      <c r="AR130" s="98"/>
      <c r="AS130" s="101"/>
      <c r="AT130" s="67"/>
      <c r="AU130" s="101">
        <v>6.7249999999999996</v>
      </c>
      <c r="AV130" s="24">
        <f t="shared" si="38"/>
        <v>0</v>
      </c>
      <c r="AW130" s="21"/>
      <c r="AX130" s="24"/>
      <c r="AY130" s="23"/>
      <c r="AZ130" s="24"/>
      <c r="BA130" s="24">
        <f t="shared" si="22"/>
        <v>0</v>
      </c>
      <c r="BB130" s="21"/>
      <c r="BC130" s="24"/>
      <c r="BD130" s="23"/>
      <c r="BE130" s="24"/>
      <c r="BF130" s="24">
        <f t="shared" si="23"/>
        <v>0</v>
      </c>
      <c r="BG130" s="21"/>
      <c r="BH130" s="24"/>
      <c r="BI130" s="23"/>
      <c r="BJ130" s="24"/>
      <c r="BK130" s="24">
        <f t="shared" si="24"/>
        <v>0</v>
      </c>
      <c r="BL130" s="21"/>
      <c r="BM130" s="24"/>
      <c r="BN130" s="23"/>
      <c r="BO130" s="24"/>
      <c r="BP130" s="24">
        <f t="shared" si="25"/>
        <v>0</v>
      </c>
      <c r="BQ130" s="21"/>
      <c r="BR130" s="24"/>
      <c r="BS130" s="23"/>
      <c r="BT130" s="24"/>
      <c r="BU130" s="24">
        <f t="shared" si="26"/>
        <v>0</v>
      </c>
      <c r="BV130" s="21"/>
      <c r="BW130" s="24"/>
      <c r="BX130" s="23"/>
      <c r="BY130" s="24"/>
      <c r="BZ130" s="24">
        <f t="shared" si="27"/>
        <v>0</v>
      </c>
      <c r="CA130" s="21"/>
      <c r="CB130" s="24"/>
      <c r="CC130" s="23"/>
      <c r="CD130" s="24"/>
      <c r="CE130" s="24">
        <f t="shared" si="28"/>
        <v>0</v>
      </c>
      <c r="CF130" s="21"/>
      <c r="CG130" s="24"/>
      <c r="CH130" s="23"/>
      <c r="CI130" s="24"/>
      <c r="CJ130" s="24">
        <f t="shared" si="29"/>
        <v>0</v>
      </c>
      <c r="CK130" s="21"/>
      <c r="CL130" s="24"/>
      <c r="CM130" s="23"/>
      <c r="CN130" s="24"/>
      <c r="CO130" s="24">
        <f t="shared" si="30"/>
        <v>0</v>
      </c>
      <c r="CP130" s="21"/>
      <c r="CQ130" s="24">
        <f t="shared" si="33"/>
        <v>10</v>
      </c>
      <c r="CR130" s="24">
        <f t="shared" si="34"/>
        <v>6.7249999999999996</v>
      </c>
      <c r="CS130" s="24">
        <f t="shared" si="35"/>
        <v>67.25</v>
      </c>
      <c r="CT130" s="25"/>
    </row>
    <row r="131" spans="1:98" ht="22.5" x14ac:dyDescent="0.2">
      <c r="A131" s="40" t="s">
        <v>30</v>
      </c>
      <c r="B131" s="96" t="s">
        <v>137</v>
      </c>
      <c r="C131" s="55" t="s">
        <v>181</v>
      </c>
      <c r="D131" s="53"/>
      <c r="E131" s="97"/>
      <c r="F131" s="100"/>
      <c r="G131" s="101"/>
      <c r="H131" s="101"/>
      <c r="I131" s="98"/>
      <c r="J131" s="97"/>
      <c r="K131" s="100"/>
      <c r="L131" s="101"/>
      <c r="M131" s="101"/>
      <c r="N131" s="98"/>
      <c r="O131" s="101"/>
      <c r="P131" s="100">
        <v>200</v>
      </c>
      <c r="Q131" s="101">
        <v>6.7249999999999996</v>
      </c>
      <c r="R131" s="101">
        <f t="shared" si="21"/>
        <v>1345</v>
      </c>
      <c r="S131" s="98"/>
      <c r="T131" s="101"/>
      <c r="U131" s="99"/>
      <c r="V131" s="101"/>
      <c r="W131" s="101"/>
      <c r="X131" s="98"/>
      <c r="Y131" s="101"/>
      <c r="Z131" s="100"/>
      <c r="AA131" s="101"/>
      <c r="AB131" s="101"/>
      <c r="AC131" s="98"/>
      <c r="AD131" s="101"/>
      <c r="AE131" s="100"/>
      <c r="AF131" s="101"/>
      <c r="AG131" s="101"/>
      <c r="AH131" s="98"/>
      <c r="AI131" s="101"/>
      <c r="AJ131" s="100"/>
      <c r="AK131" s="101"/>
      <c r="AL131" s="101"/>
      <c r="AM131" s="98"/>
      <c r="AN131" s="101"/>
      <c r="AO131" s="100">
        <v>10</v>
      </c>
      <c r="AP131" s="101">
        <v>6.7249999999999996</v>
      </c>
      <c r="AQ131" s="101">
        <f t="shared" si="37"/>
        <v>67.25</v>
      </c>
      <c r="AR131" s="98"/>
      <c r="AS131" s="101"/>
      <c r="AT131" s="67"/>
      <c r="AU131" s="101">
        <v>6.7249999999999996</v>
      </c>
      <c r="AV131" s="24">
        <f t="shared" si="38"/>
        <v>0</v>
      </c>
      <c r="AW131" s="21"/>
      <c r="AX131" s="24"/>
      <c r="AY131" s="23"/>
      <c r="AZ131" s="24"/>
      <c r="BA131" s="24">
        <f t="shared" si="22"/>
        <v>0</v>
      </c>
      <c r="BB131" s="21"/>
      <c r="BC131" s="24"/>
      <c r="BD131" s="23"/>
      <c r="BE131" s="24"/>
      <c r="BF131" s="24">
        <f t="shared" si="23"/>
        <v>0</v>
      </c>
      <c r="BG131" s="21"/>
      <c r="BH131" s="24"/>
      <c r="BI131" s="23"/>
      <c r="BJ131" s="24"/>
      <c r="BK131" s="24">
        <f t="shared" si="24"/>
        <v>0</v>
      </c>
      <c r="BL131" s="21"/>
      <c r="BM131" s="24"/>
      <c r="BN131" s="23"/>
      <c r="BO131" s="24"/>
      <c r="BP131" s="24">
        <f t="shared" si="25"/>
        <v>0</v>
      </c>
      <c r="BQ131" s="21"/>
      <c r="BR131" s="24"/>
      <c r="BS131" s="23"/>
      <c r="BT131" s="24"/>
      <c r="BU131" s="24">
        <f t="shared" si="26"/>
        <v>0</v>
      </c>
      <c r="BV131" s="21"/>
      <c r="BW131" s="24"/>
      <c r="BX131" s="23"/>
      <c r="BY131" s="24"/>
      <c r="BZ131" s="24">
        <f t="shared" si="27"/>
        <v>0</v>
      </c>
      <c r="CA131" s="21"/>
      <c r="CB131" s="24"/>
      <c r="CC131" s="23"/>
      <c r="CD131" s="24"/>
      <c r="CE131" s="24">
        <f t="shared" si="28"/>
        <v>0</v>
      </c>
      <c r="CF131" s="21"/>
      <c r="CG131" s="24"/>
      <c r="CH131" s="23"/>
      <c r="CI131" s="24"/>
      <c r="CJ131" s="24">
        <f t="shared" si="29"/>
        <v>0</v>
      </c>
      <c r="CK131" s="21"/>
      <c r="CL131" s="24"/>
      <c r="CM131" s="23"/>
      <c r="CN131" s="24"/>
      <c r="CO131" s="24">
        <f t="shared" si="30"/>
        <v>0</v>
      </c>
      <c r="CP131" s="21"/>
      <c r="CQ131" s="24">
        <f t="shared" si="33"/>
        <v>210</v>
      </c>
      <c r="CR131" s="24">
        <f t="shared" si="34"/>
        <v>6.7249999999999996</v>
      </c>
      <c r="CS131" s="24">
        <f t="shared" si="35"/>
        <v>1412.25</v>
      </c>
      <c r="CT131" s="25"/>
    </row>
    <row r="132" spans="1:98" ht="67.5" x14ac:dyDescent="0.2">
      <c r="A132" s="40" t="s">
        <v>30</v>
      </c>
      <c r="B132" s="96" t="s">
        <v>432</v>
      </c>
      <c r="C132" s="55" t="s">
        <v>182</v>
      </c>
      <c r="D132" s="53"/>
      <c r="E132" s="97"/>
      <c r="F132" s="100"/>
      <c r="G132" s="101"/>
      <c r="H132" s="101"/>
      <c r="I132" s="98"/>
      <c r="J132" s="97"/>
      <c r="K132" s="100"/>
      <c r="L132" s="101"/>
      <c r="M132" s="101"/>
      <c r="N132" s="98"/>
      <c r="O132" s="101"/>
      <c r="P132" s="100">
        <v>500</v>
      </c>
      <c r="Q132" s="101">
        <v>3.8624999999999998</v>
      </c>
      <c r="R132" s="101">
        <f t="shared" si="21"/>
        <v>1931.25</v>
      </c>
      <c r="S132" s="98"/>
      <c r="T132" s="101"/>
      <c r="U132" s="99"/>
      <c r="V132" s="101"/>
      <c r="W132" s="101"/>
      <c r="X132" s="98"/>
      <c r="Y132" s="101"/>
      <c r="Z132" s="100">
        <v>10</v>
      </c>
      <c r="AA132" s="101">
        <v>3.8624999999999998</v>
      </c>
      <c r="AB132" s="101">
        <f t="shared" si="31"/>
        <v>38.625</v>
      </c>
      <c r="AC132" s="98"/>
      <c r="AD132" s="101"/>
      <c r="AE132" s="100"/>
      <c r="AF132" s="101"/>
      <c r="AG132" s="101"/>
      <c r="AH132" s="98"/>
      <c r="AI132" s="101"/>
      <c r="AJ132" s="100">
        <v>60</v>
      </c>
      <c r="AK132" s="101">
        <v>3.8624999999999998</v>
      </c>
      <c r="AL132" s="101">
        <f t="shared" si="32"/>
        <v>231.75</v>
      </c>
      <c r="AM132" s="98"/>
      <c r="AN132" s="101"/>
      <c r="AO132" s="100"/>
      <c r="AP132" s="101"/>
      <c r="AQ132" s="101"/>
      <c r="AR132" s="98"/>
      <c r="AS132" s="101"/>
      <c r="AT132" s="67"/>
      <c r="AU132" s="101">
        <v>3.8624999999999998</v>
      </c>
      <c r="AV132" s="24">
        <f t="shared" si="38"/>
        <v>0</v>
      </c>
      <c r="AW132" s="21"/>
      <c r="AX132" s="24"/>
      <c r="AY132" s="23"/>
      <c r="AZ132" s="24"/>
      <c r="BA132" s="24">
        <f t="shared" si="22"/>
        <v>0</v>
      </c>
      <c r="BB132" s="21"/>
      <c r="BC132" s="24"/>
      <c r="BD132" s="23"/>
      <c r="BE132" s="24"/>
      <c r="BF132" s="24">
        <f t="shared" si="23"/>
        <v>0</v>
      </c>
      <c r="BG132" s="21"/>
      <c r="BH132" s="24"/>
      <c r="BI132" s="23"/>
      <c r="BJ132" s="24"/>
      <c r="BK132" s="24">
        <f t="shared" si="24"/>
        <v>0</v>
      </c>
      <c r="BL132" s="21"/>
      <c r="BM132" s="24"/>
      <c r="BN132" s="23"/>
      <c r="BO132" s="24"/>
      <c r="BP132" s="24">
        <f t="shared" si="25"/>
        <v>0</v>
      </c>
      <c r="BQ132" s="21"/>
      <c r="BR132" s="24"/>
      <c r="BS132" s="23"/>
      <c r="BT132" s="24"/>
      <c r="BU132" s="24">
        <f t="shared" si="26"/>
        <v>0</v>
      </c>
      <c r="BV132" s="21"/>
      <c r="BW132" s="24"/>
      <c r="BX132" s="23"/>
      <c r="BY132" s="24"/>
      <c r="BZ132" s="24">
        <f t="shared" si="27"/>
        <v>0</v>
      </c>
      <c r="CA132" s="21"/>
      <c r="CB132" s="24"/>
      <c r="CC132" s="23"/>
      <c r="CD132" s="24"/>
      <c r="CE132" s="24">
        <f t="shared" si="28"/>
        <v>0</v>
      </c>
      <c r="CF132" s="21"/>
      <c r="CG132" s="24"/>
      <c r="CH132" s="23"/>
      <c r="CI132" s="24"/>
      <c r="CJ132" s="24">
        <f t="shared" si="29"/>
        <v>0</v>
      </c>
      <c r="CK132" s="21"/>
      <c r="CL132" s="24"/>
      <c r="CM132" s="23"/>
      <c r="CN132" s="24"/>
      <c r="CO132" s="24">
        <f t="shared" si="30"/>
        <v>0</v>
      </c>
      <c r="CP132" s="21"/>
      <c r="CQ132" s="24">
        <f t="shared" si="33"/>
        <v>570</v>
      </c>
      <c r="CR132" s="24">
        <f t="shared" si="34"/>
        <v>3.8624999999999998</v>
      </c>
      <c r="CS132" s="24">
        <f t="shared" si="35"/>
        <v>2201.625</v>
      </c>
      <c r="CT132" s="25"/>
    </row>
    <row r="133" spans="1:98" ht="33.75" x14ac:dyDescent="0.2">
      <c r="A133" s="40" t="s">
        <v>30</v>
      </c>
      <c r="B133" s="96" t="s">
        <v>138</v>
      </c>
      <c r="C133" s="55" t="s">
        <v>181</v>
      </c>
      <c r="D133" s="53"/>
      <c r="E133" s="97"/>
      <c r="F133" s="100"/>
      <c r="G133" s="101"/>
      <c r="H133" s="101"/>
      <c r="I133" s="98"/>
      <c r="J133" s="97"/>
      <c r="K133" s="100"/>
      <c r="L133" s="101"/>
      <c r="M133" s="101"/>
      <c r="N133" s="98"/>
      <c r="O133" s="101"/>
      <c r="P133" s="100">
        <v>20</v>
      </c>
      <c r="Q133" s="101">
        <v>6.07</v>
      </c>
      <c r="R133" s="101">
        <f t="shared" si="21"/>
        <v>121.4</v>
      </c>
      <c r="S133" s="98"/>
      <c r="T133" s="101"/>
      <c r="U133" s="99"/>
      <c r="V133" s="101"/>
      <c r="W133" s="101"/>
      <c r="X133" s="98"/>
      <c r="Y133" s="101"/>
      <c r="Z133" s="100">
        <v>10</v>
      </c>
      <c r="AA133" s="101">
        <v>6.07</v>
      </c>
      <c r="AB133" s="101">
        <f t="shared" si="31"/>
        <v>60.7</v>
      </c>
      <c r="AC133" s="98"/>
      <c r="AD133" s="101"/>
      <c r="AE133" s="100"/>
      <c r="AF133" s="101"/>
      <c r="AG133" s="101"/>
      <c r="AH133" s="98"/>
      <c r="AI133" s="101"/>
      <c r="AJ133" s="100">
        <v>24</v>
      </c>
      <c r="AK133" s="101">
        <v>6.07</v>
      </c>
      <c r="AL133" s="101">
        <f t="shared" si="32"/>
        <v>145.68</v>
      </c>
      <c r="AM133" s="98"/>
      <c r="AN133" s="101"/>
      <c r="AO133" s="100"/>
      <c r="AP133" s="101"/>
      <c r="AQ133" s="101"/>
      <c r="AR133" s="98"/>
      <c r="AS133" s="101"/>
      <c r="AT133" s="67"/>
      <c r="AU133" s="101">
        <v>6.07</v>
      </c>
      <c r="AV133" s="24">
        <f t="shared" si="38"/>
        <v>0</v>
      </c>
      <c r="AW133" s="21"/>
      <c r="AX133" s="24"/>
      <c r="AY133" s="23"/>
      <c r="AZ133" s="24"/>
      <c r="BA133" s="24">
        <f t="shared" si="22"/>
        <v>0</v>
      </c>
      <c r="BB133" s="21"/>
      <c r="BC133" s="24"/>
      <c r="BD133" s="23"/>
      <c r="BE133" s="24"/>
      <c r="BF133" s="24">
        <f t="shared" si="23"/>
        <v>0</v>
      </c>
      <c r="BG133" s="21"/>
      <c r="BH133" s="24"/>
      <c r="BI133" s="23"/>
      <c r="BJ133" s="24"/>
      <c r="BK133" s="24">
        <f t="shared" si="24"/>
        <v>0</v>
      </c>
      <c r="BL133" s="21"/>
      <c r="BM133" s="24"/>
      <c r="BN133" s="23"/>
      <c r="BO133" s="24"/>
      <c r="BP133" s="24">
        <f t="shared" si="25"/>
        <v>0</v>
      </c>
      <c r="BQ133" s="21"/>
      <c r="BR133" s="24"/>
      <c r="BS133" s="23"/>
      <c r="BT133" s="24"/>
      <c r="BU133" s="24">
        <f t="shared" si="26"/>
        <v>0</v>
      </c>
      <c r="BV133" s="21"/>
      <c r="BW133" s="24"/>
      <c r="BX133" s="23"/>
      <c r="BY133" s="24"/>
      <c r="BZ133" s="24">
        <f t="shared" si="27"/>
        <v>0</v>
      </c>
      <c r="CA133" s="21"/>
      <c r="CB133" s="24"/>
      <c r="CC133" s="23"/>
      <c r="CD133" s="24"/>
      <c r="CE133" s="24">
        <f t="shared" si="28"/>
        <v>0</v>
      </c>
      <c r="CF133" s="21"/>
      <c r="CG133" s="24"/>
      <c r="CH133" s="23"/>
      <c r="CI133" s="24"/>
      <c r="CJ133" s="24">
        <f t="shared" si="29"/>
        <v>0</v>
      </c>
      <c r="CK133" s="21"/>
      <c r="CL133" s="24"/>
      <c r="CM133" s="23"/>
      <c r="CN133" s="24"/>
      <c r="CO133" s="24">
        <f t="shared" si="30"/>
        <v>0</v>
      </c>
      <c r="CP133" s="21"/>
      <c r="CQ133" s="24">
        <f t="shared" si="33"/>
        <v>54</v>
      </c>
      <c r="CR133" s="24">
        <f t="shared" si="34"/>
        <v>6.0699999999999994</v>
      </c>
      <c r="CS133" s="24">
        <f t="shared" si="35"/>
        <v>327.78</v>
      </c>
      <c r="CT133" s="25"/>
    </row>
    <row r="134" spans="1:98" ht="78.75" x14ac:dyDescent="0.2">
      <c r="A134" s="40" t="s">
        <v>30</v>
      </c>
      <c r="B134" s="96" t="s">
        <v>433</v>
      </c>
      <c r="C134" s="55" t="s">
        <v>181</v>
      </c>
      <c r="D134" s="53"/>
      <c r="E134" s="97"/>
      <c r="F134" s="100"/>
      <c r="G134" s="101"/>
      <c r="H134" s="101"/>
      <c r="I134" s="98"/>
      <c r="J134" s="97"/>
      <c r="K134" s="100"/>
      <c r="L134" s="101"/>
      <c r="M134" s="101"/>
      <c r="N134" s="98"/>
      <c r="O134" s="101"/>
      <c r="P134" s="100">
        <v>400</v>
      </c>
      <c r="Q134" s="101">
        <v>11.295</v>
      </c>
      <c r="R134" s="101">
        <f t="shared" si="21"/>
        <v>4518</v>
      </c>
      <c r="S134" s="98"/>
      <c r="T134" s="101"/>
      <c r="U134" s="99"/>
      <c r="V134" s="101"/>
      <c r="W134" s="101"/>
      <c r="X134" s="98"/>
      <c r="Y134" s="101"/>
      <c r="Z134" s="100">
        <v>100</v>
      </c>
      <c r="AA134" s="101">
        <v>11.295</v>
      </c>
      <c r="AB134" s="101">
        <f t="shared" si="31"/>
        <v>1129.5</v>
      </c>
      <c r="AC134" s="98"/>
      <c r="AD134" s="101"/>
      <c r="AE134" s="100"/>
      <c r="AF134" s="101"/>
      <c r="AG134" s="101"/>
      <c r="AH134" s="98"/>
      <c r="AI134" s="101"/>
      <c r="AJ134" s="100"/>
      <c r="AK134" s="101"/>
      <c r="AL134" s="101"/>
      <c r="AM134" s="98"/>
      <c r="AN134" s="101"/>
      <c r="AO134" s="100">
        <v>800</v>
      </c>
      <c r="AP134" s="101">
        <v>11.295</v>
      </c>
      <c r="AQ134" s="101">
        <f t="shared" si="37"/>
        <v>9036</v>
      </c>
      <c r="AR134" s="98"/>
      <c r="AS134" s="101"/>
      <c r="AT134" s="67"/>
      <c r="AU134" s="101">
        <v>11.295</v>
      </c>
      <c r="AV134" s="24">
        <f t="shared" si="38"/>
        <v>0</v>
      </c>
      <c r="AW134" s="21"/>
      <c r="AX134" s="24"/>
      <c r="AY134" s="23"/>
      <c r="AZ134" s="24"/>
      <c r="BA134" s="24">
        <f t="shared" si="22"/>
        <v>0</v>
      </c>
      <c r="BB134" s="21"/>
      <c r="BC134" s="24"/>
      <c r="BD134" s="23"/>
      <c r="BE134" s="24"/>
      <c r="BF134" s="24">
        <f t="shared" si="23"/>
        <v>0</v>
      </c>
      <c r="BG134" s="21"/>
      <c r="BH134" s="24"/>
      <c r="BI134" s="23"/>
      <c r="BJ134" s="24"/>
      <c r="BK134" s="24">
        <f t="shared" si="24"/>
        <v>0</v>
      </c>
      <c r="BL134" s="21"/>
      <c r="BM134" s="24"/>
      <c r="BN134" s="23"/>
      <c r="BO134" s="24"/>
      <c r="BP134" s="24">
        <f t="shared" si="25"/>
        <v>0</v>
      </c>
      <c r="BQ134" s="21"/>
      <c r="BR134" s="24"/>
      <c r="BS134" s="23"/>
      <c r="BT134" s="24"/>
      <c r="BU134" s="24">
        <f t="shared" si="26"/>
        <v>0</v>
      </c>
      <c r="BV134" s="21"/>
      <c r="BW134" s="24"/>
      <c r="BX134" s="23"/>
      <c r="BY134" s="24"/>
      <c r="BZ134" s="24">
        <f t="shared" si="27"/>
        <v>0</v>
      </c>
      <c r="CA134" s="21"/>
      <c r="CB134" s="24"/>
      <c r="CC134" s="23"/>
      <c r="CD134" s="24"/>
      <c r="CE134" s="24">
        <f t="shared" si="28"/>
        <v>0</v>
      </c>
      <c r="CF134" s="21"/>
      <c r="CG134" s="24"/>
      <c r="CH134" s="23"/>
      <c r="CI134" s="24"/>
      <c r="CJ134" s="24">
        <f t="shared" si="29"/>
        <v>0</v>
      </c>
      <c r="CK134" s="21"/>
      <c r="CL134" s="24"/>
      <c r="CM134" s="23"/>
      <c r="CN134" s="24"/>
      <c r="CO134" s="24">
        <f t="shared" si="30"/>
        <v>0</v>
      </c>
      <c r="CP134" s="21"/>
      <c r="CQ134" s="24">
        <f t="shared" si="33"/>
        <v>1300</v>
      </c>
      <c r="CR134" s="24">
        <f t="shared" si="34"/>
        <v>11.295</v>
      </c>
      <c r="CS134" s="24">
        <f t="shared" si="35"/>
        <v>14683.5</v>
      </c>
      <c r="CT134" s="25"/>
    </row>
    <row r="135" spans="1:98" ht="22.5" x14ac:dyDescent="0.2">
      <c r="A135" s="40" t="s">
        <v>30</v>
      </c>
      <c r="B135" s="96" t="s">
        <v>175</v>
      </c>
      <c r="C135" s="55" t="s">
        <v>182</v>
      </c>
      <c r="D135" s="53"/>
      <c r="E135" s="97"/>
      <c r="F135" s="100"/>
      <c r="G135" s="101"/>
      <c r="H135" s="101"/>
      <c r="I135" s="98"/>
      <c r="J135" s="97"/>
      <c r="K135" s="100"/>
      <c r="L135" s="101"/>
      <c r="M135" s="101"/>
      <c r="N135" s="98"/>
      <c r="O135" s="101"/>
      <c r="P135" s="100">
        <v>20</v>
      </c>
      <c r="Q135" s="101">
        <v>4.12</v>
      </c>
      <c r="R135" s="101">
        <f t="shared" si="21"/>
        <v>82.4</v>
      </c>
      <c r="S135" s="98"/>
      <c r="T135" s="101"/>
      <c r="U135" s="99"/>
      <c r="V135" s="101"/>
      <c r="W135" s="101"/>
      <c r="X135" s="98"/>
      <c r="Y135" s="101"/>
      <c r="Z135" s="100"/>
      <c r="AA135" s="101"/>
      <c r="AB135" s="101"/>
      <c r="AC135" s="98"/>
      <c r="AD135" s="101"/>
      <c r="AE135" s="100"/>
      <c r="AF135" s="101"/>
      <c r="AG135" s="101"/>
      <c r="AH135" s="98"/>
      <c r="AI135" s="101"/>
      <c r="AJ135" s="100">
        <v>12</v>
      </c>
      <c r="AK135" s="101">
        <v>4.12</v>
      </c>
      <c r="AL135" s="101">
        <f t="shared" si="32"/>
        <v>49.44</v>
      </c>
      <c r="AM135" s="98"/>
      <c r="AN135" s="101"/>
      <c r="AO135" s="100"/>
      <c r="AP135" s="101"/>
      <c r="AQ135" s="101"/>
      <c r="AR135" s="98"/>
      <c r="AS135" s="101"/>
      <c r="AT135" s="67"/>
      <c r="AU135" s="101">
        <v>4.12</v>
      </c>
      <c r="AV135" s="24">
        <f t="shared" si="38"/>
        <v>0</v>
      </c>
      <c r="AW135" s="21"/>
      <c r="AX135" s="24"/>
      <c r="AY135" s="23"/>
      <c r="AZ135" s="24"/>
      <c r="BA135" s="24">
        <f t="shared" si="22"/>
        <v>0</v>
      </c>
      <c r="BB135" s="21"/>
      <c r="BC135" s="24"/>
      <c r="BD135" s="23"/>
      <c r="BE135" s="24"/>
      <c r="BF135" s="24">
        <f t="shared" si="23"/>
        <v>0</v>
      </c>
      <c r="BG135" s="21"/>
      <c r="BH135" s="24"/>
      <c r="BI135" s="23"/>
      <c r="BJ135" s="24"/>
      <c r="BK135" s="24">
        <f t="shared" si="24"/>
        <v>0</v>
      </c>
      <c r="BL135" s="21"/>
      <c r="BM135" s="24"/>
      <c r="BN135" s="23"/>
      <c r="BO135" s="24"/>
      <c r="BP135" s="24">
        <f t="shared" si="25"/>
        <v>0</v>
      </c>
      <c r="BQ135" s="21"/>
      <c r="BR135" s="24"/>
      <c r="BS135" s="23"/>
      <c r="BT135" s="24"/>
      <c r="BU135" s="24">
        <f t="shared" si="26"/>
        <v>0</v>
      </c>
      <c r="BV135" s="21"/>
      <c r="BW135" s="24"/>
      <c r="BX135" s="23"/>
      <c r="BY135" s="24"/>
      <c r="BZ135" s="24">
        <f t="shared" si="27"/>
        <v>0</v>
      </c>
      <c r="CA135" s="21"/>
      <c r="CB135" s="24"/>
      <c r="CC135" s="23"/>
      <c r="CD135" s="24"/>
      <c r="CE135" s="24">
        <f t="shared" si="28"/>
        <v>0</v>
      </c>
      <c r="CF135" s="21"/>
      <c r="CG135" s="24"/>
      <c r="CH135" s="23"/>
      <c r="CI135" s="24"/>
      <c r="CJ135" s="24">
        <f t="shared" si="29"/>
        <v>0</v>
      </c>
      <c r="CK135" s="21"/>
      <c r="CL135" s="24"/>
      <c r="CM135" s="23"/>
      <c r="CN135" s="24"/>
      <c r="CO135" s="24">
        <f t="shared" si="30"/>
        <v>0</v>
      </c>
      <c r="CP135" s="21"/>
      <c r="CQ135" s="24">
        <f t="shared" si="33"/>
        <v>32</v>
      </c>
      <c r="CR135" s="24">
        <f t="shared" si="34"/>
        <v>4.12</v>
      </c>
      <c r="CS135" s="24">
        <f t="shared" si="35"/>
        <v>131.84</v>
      </c>
      <c r="CT135" s="25"/>
    </row>
    <row r="136" spans="1:98" ht="45" x14ac:dyDescent="0.2">
      <c r="A136" s="40" t="s">
        <v>30</v>
      </c>
      <c r="B136" s="96" t="s">
        <v>434</v>
      </c>
      <c r="C136" s="55" t="s">
        <v>182</v>
      </c>
      <c r="D136" s="53"/>
      <c r="E136" s="97"/>
      <c r="F136" s="100"/>
      <c r="G136" s="101"/>
      <c r="H136" s="101"/>
      <c r="I136" s="98"/>
      <c r="J136" s="97"/>
      <c r="K136" s="100"/>
      <c r="L136" s="101"/>
      <c r="M136" s="101"/>
      <c r="N136" s="98"/>
      <c r="O136" s="101"/>
      <c r="P136" s="100">
        <v>80</v>
      </c>
      <c r="Q136" s="101">
        <v>6.5625</v>
      </c>
      <c r="R136" s="101">
        <f t="shared" si="21"/>
        <v>525</v>
      </c>
      <c r="S136" s="98"/>
      <c r="T136" s="101"/>
      <c r="U136" s="99"/>
      <c r="V136" s="101"/>
      <c r="W136" s="101"/>
      <c r="X136" s="98"/>
      <c r="Y136" s="101"/>
      <c r="Z136" s="100">
        <v>50</v>
      </c>
      <c r="AA136" s="101">
        <v>6.5625</v>
      </c>
      <c r="AB136" s="101">
        <f t="shared" si="31"/>
        <v>328.125</v>
      </c>
      <c r="AC136" s="98"/>
      <c r="AD136" s="101"/>
      <c r="AE136" s="100"/>
      <c r="AF136" s="101"/>
      <c r="AG136" s="101"/>
      <c r="AH136" s="98"/>
      <c r="AI136" s="101"/>
      <c r="AJ136" s="100">
        <v>48</v>
      </c>
      <c r="AK136" s="101">
        <v>6.5625</v>
      </c>
      <c r="AL136" s="101">
        <f t="shared" si="32"/>
        <v>315</v>
      </c>
      <c r="AM136" s="98"/>
      <c r="AN136" s="101"/>
      <c r="AO136" s="100"/>
      <c r="AP136" s="101"/>
      <c r="AQ136" s="101"/>
      <c r="AR136" s="98"/>
      <c r="AS136" s="101"/>
      <c r="AT136" s="100">
        <v>100</v>
      </c>
      <c r="AU136" s="101">
        <v>6.5625</v>
      </c>
      <c r="AV136" s="24">
        <f t="shared" si="38"/>
        <v>656.25</v>
      </c>
      <c r="AW136" s="21"/>
      <c r="AX136" s="24"/>
      <c r="AY136" s="23"/>
      <c r="AZ136" s="24"/>
      <c r="BA136" s="24">
        <f t="shared" si="22"/>
        <v>0</v>
      </c>
      <c r="BB136" s="21"/>
      <c r="BC136" s="24"/>
      <c r="BD136" s="23"/>
      <c r="BE136" s="24"/>
      <c r="BF136" s="24">
        <f t="shared" si="23"/>
        <v>0</v>
      </c>
      <c r="BG136" s="21"/>
      <c r="BH136" s="24"/>
      <c r="BI136" s="23"/>
      <c r="BJ136" s="24"/>
      <c r="BK136" s="24">
        <f t="shared" si="24"/>
        <v>0</v>
      </c>
      <c r="BL136" s="21"/>
      <c r="BM136" s="24"/>
      <c r="BN136" s="23"/>
      <c r="BO136" s="24"/>
      <c r="BP136" s="24">
        <f t="shared" si="25"/>
        <v>0</v>
      </c>
      <c r="BQ136" s="21"/>
      <c r="BR136" s="24"/>
      <c r="BS136" s="23"/>
      <c r="BT136" s="24"/>
      <c r="BU136" s="24">
        <f t="shared" si="26"/>
        <v>0</v>
      </c>
      <c r="BV136" s="21"/>
      <c r="BW136" s="24"/>
      <c r="BX136" s="23"/>
      <c r="BY136" s="24"/>
      <c r="BZ136" s="24">
        <f t="shared" si="27"/>
        <v>0</v>
      </c>
      <c r="CA136" s="21"/>
      <c r="CB136" s="24"/>
      <c r="CC136" s="23"/>
      <c r="CD136" s="24"/>
      <c r="CE136" s="24">
        <f t="shared" si="28"/>
        <v>0</v>
      </c>
      <c r="CF136" s="21"/>
      <c r="CG136" s="24"/>
      <c r="CH136" s="23"/>
      <c r="CI136" s="24"/>
      <c r="CJ136" s="24">
        <f t="shared" si="29"/>
        <v>0</v>
      </c>
      <c r="CK136" s="21"/>
      <c r="CL136" s="24"/>
      <c r="CM136" s="23"/>
      <c r="CN136" s="24"/>
      <c r="CO136" s="24">
        <f t="shared" si="30"/>
        <v>0</v>
      </c>
      <c r="CP136" s="21"/>
      <c r="CQ136" s="24">
        <f t="shared" si="33"/>
        <v>278</v>
      </c>
      <c r="CR136" s="24">
        <f t="shared" si="34"/>
        <v>6.5625</v>
      </c>
      <c r="CS136" s="24">
        <f t="shared" si="35"/>
        <v>1824.375</v>
      </c>
      <c r="CT136" s="25"/>
    </row>
    <row r="137" spans="1:98" ht="45" x14ac:dyDescent="0.2">
      <c r="A137" s="41" t="s">
        <v>30</v>
      </c>
      <c r="B137" s="96" t="s">
        <v>435</v>
      </c>
      <c r="C137" s="55" t="s">
        <v>182</v>
      </c>
      <c r="D137" s="53"/>
      <c r="E137" s="97"/>
      <c r="F137" s="100"/>
      <c r="G137" s="101"/>
      <c r="H137" s="101"/>
      <c r="I137" s="98"/>
      <c r="J137" s="97"/>
      <c r="K137" s="100"/>
      <c r="L137" s="101"/>
      <c r="M137" s="101"/>
      <c r="N137" s="98"/>
      <c r="O137" s="101"/>
      <c r="P137" s="100">
        <v>75</v>
      </c>
      <c r="Q137" s="101">
        <v>6.5625</v>
      </c>
      <c r="R137" s="101">
        <f t="shared" si="21"/>
        <v>492.1875</v>
      </c>
      <c r="S137" s="98"/>
      <c r="T137" s="101"/>
      <c r="U137" s="99"/>
      <c r="V137" s="101"/>
      <c r="W137" s="101"/>
      <c r="X137" s="98"/>
      <c r="Y137" s="101"/>
      <c r="Z137" s="100">
        <v>50</v>
      </c>
      <c r="AA137" s="101">
        <v>6.5625</v>
      </c>
      <c r="AB137" s="101">
        <f t="shared" si="31"/>
        <v>328.125</v>
      </c>
      <c r="AC137" s="98"/>
      <c r="AD137" s="101"/>
      <c r="AE137" s="100"/>
      <c r="AF137" s="101"/>
      <c r="AG137" s="101"/>
      <c r="AH137" s="98"/>
      <c r="AI137" s="101"/>
      <c r="AJ137" s="100">
        <v>48</v>
      </c>
      <c r="AK137" s="101">
        <v>6.5625</v>
      </c>
      <c r="AL137" s="101">
        <f t="shared" si="32"/>
        <v>315</v>
      </c>
      <c r="AM137" s="98"/>
      <c r="AN137" s="101"/>
      <c r="AO137" s="100"/>
      <c r="AP137" s="101"/>
      <c r="AQ137" s="101"/>
      <c r="AR137" s="98"/>
      <c r="AS137" s="101"/>
      <c r="AT137" s="100">
        <v>100</v>
      </c>
      <c r="AU137" s="101">
        <v>6.5625</v>
      </c>
      <c r="AV137" s="24">
        <f t="shared" si="38"/>
        <v>656.25</v>
      </c>
      <c r="AW137" s="21"/>
      <c r="AX137" s="24"/>
      <c r="AY137" s="23"/>
      <c r="AZ137" s="24"/>
      <c r="BA137" s="24">
        <f t="shared" si="22"/>
        <v>0</v>
      </c>
      <c r="BB137" s="21"/>
      <c r="BC137" s="24"/>
      <c r="BD137" s="23"/>
      <c r="BE137" s="24"/>
      <c r="BF137" s="24">
        <f t="shared" si="23"/>
        <v>0</v>
      </c>
      <c r="BG137" s="21"/>
      <c r="BH137" s="24"/>
      <c r="BI137" s="23"/>
      <c r="BJ137" s="24"/>
      <c r="BK137" s="24">
        <f t="shared" si="24"/>
        <v>0</v>
      </c>
      <c r="BL137" s="21"/>
      <c r="BM137" s="24"/>
      <c r="BN137" s="23"/>
      <c r="BO137" s="24"/>
      <c r="BP137" s="24">
        <f t="shared" si="25"/>
        <v>0</v>
      </c>
      <c r="BQ137" s="21"/>
      <c r="BR137" s="24"/>
      <c r="BS137" s="23"/>
      <c r="BT137" s="24"/>
      <c r="BU137" s="24">
        <f t="shared" si="26"/>
        <v>0</v>
      </c>
      <c r="BV137" s="21"/>
      <c r="BW137" s="24"/>
      <c r="BX137" s="23"/>
      <c r="BY137" s="24"/>
      <c r="BZ137" s="24">
        <f t="shared" si="27"/>
        <v>0</v>
      </c>
      <c r="CA137" s="21"/>
      <c r="CB137" s="24"/>
      <c r="CC137" s="23"/>
      <c r="CD137" s="24"/>
      <c r="CE137" s="24">
        <f t="shared" si="28"/>
        <v>0</v>
      </c>
      <c r="CF137" s="21"/>
      <c r="CG137" s="24"/>
      <c r="CH137" s="23"/>
      <c r="CI137" s="24"/>
      <c r="CJ137" s="24">
        <f t="shared" si="29"/>
        <v>0</v>
      </c>
      <c r="CK137" s="21"/>
      <c r="CL137" s="24"/>
      <c r="CM137" s="23"/>
      <c r="CN137" s="24"/>
      <c r="CO137" s="24">
        <f t="shared" si="30"/>
        <v>0</v>
      </c>
      <c r="CP137" s="21"/>
      <c r="CQ137" s="24">
        <f t="shared" si="33"/>
        <v>273</v>
      </c>
      <c r="CR137" s="24">
        <f t="shared" si="34"/>
        <v>6.5625</v>
      </c>
      <c r="CS137" s="24">
        <f t="shared" si="35"/>
        <v>1791.5625</v>
      </c>
      <c r="CT137" s="25"/>
    </row>
    <row r="138" spans="1:98" ht="45" x14ac:dyDescent="0.2">
      <c r="A138" s="40" t="s">
        <v>30</v>
      </c>
      <c r="B138" s="96" t="s">
        <v>436</v>
      </c>
      <c r="C138" s="55" t="s">
        <v>180</v>
      </c>
      <c r="D138" s="53"/>
      <c r="E138" s="97"/>
      <c r="F138" s="100"/>
      <c r="G138" s="101"/>
      <c r="H138" s="101"/>
      <c r="I138" s="98"/>
      <c r="J138" s="97"/>
      <c r="K138" s="100"/>
      <c r="L138" s="101"/>
      <c r="M138" s="101"/>
      <c r="N138" s="98"/>
      <c r="O138" s="101"/>
      <c r="P138" s="100">
        <v>45</v>
      </c>
      <c r="Q138" s="101">
        <v>6.5625</v>
      </c>
      <c r="R138" s="101">
        <f t="shared" ref="R138:R163" si="41">Q138*P138</f>
        <v>295.3125</v>
      </c>
      <c r="S138" s="98"/>
      <c r="T138" s="101"/>
      <c r="U138" s="99"/>
      <c r="V138" s="101"/>
      <c r="W138" s="101"/>
      <c r="X138" s="98"/>
      <c r="Y138" s="101"/>
      <c r="Z138" s="100">
        <v>50</v>
      </c>
      <c r="AA138" s="101">
        <v>6.5625</v>
      </c>
      <c r="AB138" s="101">
        <f t="shared" ref="AB138:AB164" si="42">AA138*Z138</f>
        <v>328.125</v>
      </c>
      <c r="AC138" s="98"/>
      <c r="AD138" s="101"/>
      <c r="AE138" s="100"/>
      <c r="AF138" s="101"/>
      <c r="AG138" s="101"/>
      <c r="AH138" s="98"/>
      <c r="AI138" s="101"/>
      <c r="AJ138" s="100">
        <v>48</v>
      </c>
      <c r="AK138" s="101">
        <v>6.5625</v>
      </c>
      <c r="AL138" s="101">
        <f t="shared" ref="AL138:AL162" si="43">AK138*AJ138</f>
        <v>315</v>
      </c>
      <c r="AM138" s="98"/>
      <c r="AN138" s="101"/>
      <c r="AO138" s="100"/>
      <c r="AP138" s="101"/>
      <c r="AQ138" s="101"/>
      <c r="AR138" s="98"/>
      <c r="AS138" s="101"/>
      <c r="AT138" s="100">
        <v>100</v>
      </c>
      <c r="AU138" s="101">
        <v>6.5625</v>
      </c>
      <c r="AV138" s="24">
        <f t="shared" ref="AV138:AV164" si="44">AU138*AT138</f>
        <v>656.25</v>
      </c>
      <c r="AW138" s="21"/>
      <c r="AX138" s="24"/>
      <c r="AY138" s="23"/>
      <c r="AZ138" s="24"/>
      <c r="BA138" s="24">
        <f t="shared" ref="BA138:BA164" si="45">AZ138*AY138</f>
        <v>0</v>
      </c>
      <c r="BB138" s="21"/>
      <c r="BC138" s="24"/>
      <c r="BD138" s="23"/>
      <c r="BE138" s="24"/>
      <c r="BF138" s="24">
        <f t="shared" ref="BF138:BF164" si="46">BE138*BD138</f>
        <v>0</v>
      </c>
      <c r="BG138" s="21"/>
      <c r="BH138" s="24"/>
      <c r="BI138" s="23"/>
      <c r="BJ138" s="24"/>
      <c r="BK138" s="24">
        <f t="shared" ref="BK138:BK164" si="47">BJ138*BI138</f>
        <v>0</v>
      </c>
      <c r="BL138" s="21"/>
      <c r="BM138" s="24"/>
      <c r="BN138" s="23"/>
      <c r="BO138" s="24"/>
      <c r="BP138" s="24">
        <f t="shared" ref="BP138:BP164" si="48">BO138*BN138</f>
        <v>0</v>
      </c>
      <c r="BQ138" s="21"/>
      <c r="BR138" s="24"/>
      <c r="BS138" s="23"/>
      <c r="BT138" s="24"/>
      <c r="BU138" s="24">
        <f t="shared" ref="BU138:BU164" si="49">BT138*BS138</f>
        <v>0</v>
      </c>
      <c r="BV138" s="21"/>
      <c r="BW138" s="24"/>
      <c r="BX138" s="23"/>
      <c r="BY138" s="24"/>
      <c r="BZ138" s="24">
        <f t="shared" ref="BZ138:BZ164" si="50">BY138*BX138</f>
        <v>0</v>
      </c>
      <c r="CA138" s="21"/>
      <c r="CB138" s="24"/>
      <c r="CC138" s="23"/>
      <c r="CD138" s="24"/>
      <c r="CE138" s="24">
        <f t="shared" ref="CE138:CE164" si="51">CD138*CC138</f>
        <v>0</v>
      </c>
      <c r="CF138" s="21"/>
      <c r="CG138" s="24"/>
      <c r="CH138" s="23"/>
      <c r="CI138" s="24"/>
      <c r="CJ138" s="24">
        <f t="shared" ref="CJ138:CJ164" si="52">CI138*CH138</f>
        <v>0</v>
      </c>
      <c r="CK138" s="21"/>
      <c r="CL138" s="24"/>
      <c r="CM138" s="23"/>
      <c r="CN138" s="24"/>
      <c r="CO138" s="24">
        <f t="shared" ref="CO138:CO164" si="53">CN138*CM138</f>
        <v>0</v>
      </c>
      <c r="CP138" s="21"/>
      <c r="CQ138" s="24">
        <f t="shared" si="33"/>
        <v>243</v>
      </c>
      <c r="CR138" s="24">
        <f t="shared" si="34"/>
        <v>6.5625</v>
      </c>
      <c r="CS138" s="24">
        <f t="shared" si="35"/>
        <v>1594.6875</v>
      </c>
      <c r="CT138" s="25"/>
    </row>
    <row r="139" spans="1:98" ht="45" x14ac:dyDescent="0.2">
      <c r="A139" s="40" t="s">
        <v>30</v>
      </c>
      <c r="B139" s="96" t="s">
        <v>437</v>
      </c>
      <c r="C139" s="55" t="s">
        <v>182</v>
      </c>
      <c r="D139" s="53"/>
      <c r="E139" s="97"/>
      <c r="F139" s="100"/>
      <c r="G139" s="101"/>
      <c r="H139" s="101"/>
      <c r="I139" s="98"/>
      <c r="J139" s="97"/>
      <c r="K139" s="100"/>
      <c r="L139" s="101"/>
      <c r="M139" s="101"/>
      <c r="N139" s="98"/>
      <c r="O139" s="101"/>
      <c r="P139" s="100">
        <v>80</v>
      </c>
      <c r="Q139" s="101">
        <v>6.5625</v>
      </c>
      <c r="R139" s="101">
        <f t="shared" si="41"/>
        <v>525</v>
      </c>
      <c r="S139" s="98"/>
      <c r="T139" s="101"/>
      <c r="U139" s="99"/>
      <c r="V139" s="101"/>
      <c r="W139" s="101"/>
      <c r="X139" s="98"/>
      <c r="Y139" s="101"/>
      <c r="Z139" s="100">
        <v>50</v>
      </c>
      <c r="AA139" s="101">
        <v>6.5625</v>
      </c>
      <c r="AB139" s="101">
        <f t="shared" si="42"/>
        <v>328.125</v>
      </c>
      <c r="AC139" s="98"/>
      <c r="AD139" s="101"/>
      <c r="AE139" s="100"/>
      <c r="AF139" s="101"/>
      <c r="AG139" s="101"/>
      <c r="AH139" s="98"/>
      <c r="AI139" s="101"/>
      <c r="AJ139" s="100">
        <v>48</v>
      </c>
      <c r="AK139" s="101">
        <v>6.5625</v>
      </c>
      <c r="AL139" s="101">
        <f t="shared" si="43"/>
        <v>315</v>
      </c>
      <c r="AM139" s="98"/>
      <c r="AN139" s="101"/>
      <c r="AO139" s="100"/>
      <c r="AP139" s="101"/>
      <c r="AQ139" s="101"/>
      <c r="AR139" s="98"/>
      <c r="AS139" s="101"/>
      <c r="AT139" s="100">
        <v>100</v>
      </c>
      <c r="AU139" s="101">
        <v>6.5625</v>
      </c>
      <c r="AV139" s="24">
        <f t="shared" si="44"/>
        <v>656.25</v>
      </c>
      <c r="AW139" s="21"/>
      <c r="AX139" s="24"/>
      <c r="AY139" s="23"/>
      <c r="AZ139" s="24"/>
      <c r="BA139" s="24">
        <f t="shared" si="45"/>
        <v>0</v>
      </c>
      <c r="BB139" s="21"/>
      <c r="BC139" s="24"/>
      <c r="BD139" s="23"/>
      <c r="BE139" s="24"/>
      <c r="BF139" s="24">
        <f t="shared" si="46"/>
        <v>0</v>
      </c>
      <c r="BG139" s="21"/>
      <c r="BH139" s="24"/>
      <c r="BI139" s="23"/>
      <c r="BJ139" s="24"/>
      <c r="BK139" s="24">
        <f t="shared" si="47"/>
        <v>0</v>
      </c>
      <c r="BL139" s="21"/>
      <c r="BM139" s="24"/>
      <c r="BN139" s="23"/>
      <c r="BO139" s="24"/>
      <c r="BP139" s="24">
        <f t="shared" si="48"/>
        <v>0</v>
      </c>
      <c r="BQ139" s="21"/>
      <c r="BR139" s="24"/>
      <c r="BS139" s="23"/>
      <c r="BT139" s="24"/>
      <c r="BU139" s="24">
        <f t="shared" si="49"/>
        <v>0</v>
      </c>
      <c r="BV139" s="21"/>
      <c r="BW139" s="24"/>
      <c r="BX139" s="23"/>
      <c r="BY139" s="24"/>
      <c r="BZ139" s="24">
        <f t="shared" si="50"/>
        <v>0</v>
      </c>
      <c r="CA139" s="21"/>
      <c r="CB139" s="24"/>
      <c r="CC139" s="23"/>
      <c r="CD139" s="24"/>
      <c r="CE139" s="24">
        <f t="shared" si="51"/>
        <v>0</v>
      </c>
      <c r="CF139" s="21"/>
      <c r="CG139" s="24"/>
      <c r="CH139" s="23"/>
      <c r="CI139" s="24"/>
      <c r="CJ139" s="24">
        <f t="shared" si="52"/>
        <v>0</v>
      </c>
      <c r="CK139" s="21"/>
      <c r="CL139" s="24"/>
      <c r="CM139" s="23"/>
      <c r="CN139" s="24"/>
      <c r="CO139" s="24">
        <f t="shared" si="53"/>
        <v>0</v>
      </c>
      <c r="CP139" s="21"/>
      <c r="CQ139" s="24">
        <f t="shared" ref="CQ139:CQ164" si="54">SUM(CM139+CH139+CC139+BX139+BS139+BN139+BI139+BD139+AY139+AT139++AO139+AJ139+AE139+Z139+U139+P139+K139+F139)</f>
        <v>278</v>
      </c>
      <c r="CR139" s="24">
        <f t="shared" ref="CR139:CR164" si="55">CS139/CQ139</f>
        <v>6.5625</v>
      </c>
      <c r="CS139" s="24">
        <f t="shared" ref="CS139:CS164" si="56">SUM(CO139+CJ139+CE139+BZ139+BU139+BP139+BK139+BF139+BA139+AV139++AQ139+AL139+AG139+AB139+W139+R139+M139+H139)</f>
        <v>1824.375</v>
      </c>
      <c r="CT139" s="25"/>
    </row>
    <row r="140" spans="1:98" ht="45" x14ac:dyDescent="0.2">
      <c r="A140" s="40" t="s">
        <v>30</v>
      </c>
      <c r="B140" s="96" t="s">
        <v>438</v>
      </c>
      <c r="C140" s="55" t="s">
        <v>182</v>
      </c>
      <c r="D140" s="53"/>
      <c r="E140" s="97"/>
      <c r="F140" s="100"/>
      <c r="G140" s="101"/>
      <c r="H140" s="101"/>
      <c r="I140" s="98"/>
      <c r="J140" s="97"/>
      <c r="K140" s="100"/>
      <c r="L140" s="101"/>
      <c r="M140" s="101"/>
      <c r="N140" s="98"/>
      <c r="O140" s="101"/>
      <c r="P140" s="100">
        <v>75</v>
      </c>
      <c r="Q140" s="101">
        <v>6.5625</v>
      </c>
      <c r="R140" s="101">
        <f t="shared" si="41"/>
        <v>492.1875</v>
      </c>
      <c r="S140" s="98"/>
      <c r="T140" s="101"/>
      <c r="U140" s="99"/>
      <c r="V140" s="101"/>
      <c r="W140" s="101"/>
      <c r="X140" s="98"/>
      <c r="Y140" s="101"/>
      <c r="Z140" s="100">
        <v>50</v>
      </c>
      <c r="AA140" s="101">
        <v>6.5625</v>
      </c>
      <c r="AB140" s="101">
        <f t="shared" si="42"/>
        <v>328.125</v>
      </c>
      <c r="AC140" s="98"/>
      <c r="AD140" s="101"/>
      <c r="AE140" s="100"/>
      <c r="AF140" s="101"/>
      <c r="AG140" s="101"/>
      <c r="AH140" s="98"/>
      <c r="AI140" s="101"/>
      <c r="AJ140" s="100">
        <v>48</v>
      </c>
      <c r="AK140" s="101">
        <v>6.5625</v>
      </c>
      <c r="AL140" s="101">
        <f t="shared" si="43"/>
        <v>315</v>
      </c>
      <c r="AM140" s="98"/>
      <c r="AN140" s="101"/>
      <c r="AO140" s="100"/>
      <c r="AP140" s="101"/>
      <c r="AQ140" s="101"/>
      <c r="AR140" s="98"/>
      <c r="AS140" s="101"/>
      <c r="AT140" s="100">
        <v>100</v>
      </c>
      <c r="AU140" s="101">
        <v>6.5625</v>
      </c>
      <c r="AV140" s="24">
        <f t="shared" si="44"/>
        <v>656.25</v>
      </c>
      <c r="AW140" s="21"/>
      <c r="AX140" s="24"/>
      <c r="AY140" s="23"/>
      <c r="AZ140" s="24"/>
      <c r="BA140" s="24">
        <f t="shared" si="45"/>
        <v>0</v>
      </c>
      <c r="BB140" s="21"/>
      <c r="BC140" s="24"/>
      <c r="BD140" s="23"/>
      <c r="BE140" s="24"/>
      <c r="BF140" s="24">
        <f t="shared" si="46"/>
        <v>0</v>
      </c>
      <c r="BG140" s="21"/>
      <c r="BH140" s="24"/>
      <c r="BI140" s="23"/>
      <c r="BJ140" s="24"/>
      <c r="BK140" s="24">
        <f t="shared" si="47"/>
        <v>0</v>
      </c>
      <c r="BL140" s="21"/>
      <c r="BM140" s="24"/>
      <c r="BN140" s="23"/>
      <c r="BO140" s="24"/>
      <c r="BP140" s="24">
        <f t="shared" si="48"/>
        <v>0</v>
      </c>
      <c r="BQ140" s="21"/>
      <c r="BR140" s="24"/>
      <c r="BS140" s="23"/>
      <c r="BT140" s="24"/>
      <c r="BU140" s="24">
        <f t="shared" si="49"/>
        <v>0</v>
      </c>
      <c r="BV140" s="21"/>
      <c r="BW140" s="24"/>
      <c r="BX140" s="23"/>
      <c r="BY140" s="24"/>
      <c r="BZ140" s="24">
        <f t="shared" si="50"/>
        <v>0</v>
      </c>
      <c r="CA140" s="21"/>
      <c r="CB140" s="24"/>
      <c r="CC140" s="23"/>
      <c r="CD140" s="24"/>
      <c r="CE140" s="24">
        <f t="shared" si="51"/>
        <v>0</v>
      </c>
      <c r="CF140" s="21"/>
      <c r="CG140" s="24"/>
      <c r="CH140" s="23"/>
      <c r="CI140" s="24"/>
      <c r="CJ140" s="24">
        <f t="shared" si="52"/>
        <v>0</v>
      </c>
      <c r="CK140" s="21"/>
      <c r="CL140" s="24"/>
      <c r="CM140" s="23"/>
      <c r="CN140" s="24"/>
      <c r="CO140" s="24">
        <f t="shared" si="53"/>
        <v>0</v>
      </c>
      <c r="CP140" s="21"/>
      <c r="CQ140" s="24">
        <f t="shared" si="54"/>
        <v>273</v>
      </c>
      <c r="CR140" s="24">
        <f t="shared" si="55"/>
        <v>6.5625</v>
      </c>
      <c r="CS140" s="24">
        <f t="shared" si="56"/>
        <v>1791.5625</v>
      </c>
      <c r="CT140" s="25"/>
    </row>
    <row r="141" spans="1:98" ht="45" x14ac:dyDescent="0.2">
      <c r="A141" s="40" t="s">
        <v>30</v>
      </c>
      <c r="B141" s="96" t="s">
        <v>439</v>
      </c>
      <c r="C141" s="55" t="s">
        <v>186</v>
      </c>
      <c r="D141" s="53"/>
      <c r="E141" s="97"/>
      <c r="F141" s="100"/>
      <c r="G141" s="101"/>
      <c r="H141" s="101"/>
      <c r="I141" s="98"/>
      <c r="J141" s="97"/>
      <c r="K141" s="100"/>
      <c r="L141" s="101"/>
      <c r="M141" s="101"/>
      <c r="N141" s="98"/>
      <c r="O141" s="101"/>
      <c r="P141" s="100">
        <v>45</v>
      </c>
      <c r="Q141" s="101">
        <v>6.5625</v>
      </c>
      <c r="R141" s="101">
        <f t="shared" si="41"/>
        <v>295.3125</v>
      </c>
      <c r="S141" s="98"/>
      <c r="T141" s="101"/>
      <c r="U141" s="99"/>
      <c r="V141" s="101"/>
      <c r="W141" s="101"/>
      <c r="X141" s="98"/>
      <c r="Y141" s="101"/>
      <c r="Z141" s="100">
        <v>50</v>
      </c>
      <c r="AA141" s="101">
        <v>6.5625</v>
      </c>
      <c r="AB141" s="101">
        <f t="shared" si="42"/>
        <v>328.125</v>
      </c>
      <c r="AC141" s="98"/>
      <c r="AD141" s="101"/>
      <c r="AE141" s="100"/>
      <c r="AF141" s="101"/>
      <c r="AG141" s="101"/>
      <c r="AH141" s="98"/>
      <c r="AI141" s="101"/>
      <c r="AJ141" s="100">
        <v>48</v>
      </c>
      <c r="AK141" s="101">
        <v>6.5625</v>
      </c>
      <c r="AL141" s="101">
        <f t="shared" si="43"/>
        <v>315</v>
      </c>
      <c r="AM141" s="98"/>
      <c r="AN141" s="101"/>
      <c r="AO141" s="100"/>
      <c r="AP141" s="101"/>
      <c r="AQ141" s="101"/>
      <c r="AR141" s="98"/>
      <c r="AS141" s="101"/>
      <c r="AT141" s="100">
        <v>100</v>
      </c>
      <c r="AU141" s="101">
        <v>6.5625</v>
      </c>
      <c r="AV141" s="24">
        <f t="shared" si="44"/>
        <v>656.25</v>
      </c>
      <c r="AW141" s="21"/>
      <c r="AX141" s="24"/>
      <c r="AY141" s="23"/>
      <c r="AZ141" s="24"/>
      <c r="BA141" s="24">
        <f t="shared" si="45"/>
        <v>0</v>
      </c>
      <c r="BB141" s="21"/>
      <c r="BC141" s="24"/>
      <c r="BD141" s="23"/>
      <c r="BE141" s="24"/>
      <c r="BF141" s="24">
        <f t="shared" si="46"/>
        <v>0</v>
      </c>
      <c r="BG141" s="21"/>
      <c r="BH141" s="24"/>
      <c r="BI141" s="23"/>
      <c r="BJ141" s="24"/>
      <c r="BK141" s="24">
        <f t="shared" si="47"/>
        <v>0</v>
      </c>
      <c r="BL141" s="21"/>
      <c r="BM141" s="24"/>
      <c r="BN141" s="23"/>
      <c r="BO141" s="24"/>
      <c r="BP141" s="24">
        <f t="shared" si="48"/>
        <v>0</v>
      </c>
      <c r="BQ141" s="21"/>
      <c r="BR141" s="24"/>
      <c r="BS141" s="23"/>
      <c r="BT141" s="24"/>
      <c r="BU141" s="24">
        <f t="shared" si="49"/>
        <v>0</v>
      </c>
      <c r="BV141" s="21"/>
      <c r="BW141" s="24"/>
      <c r="BX141" s="23"/>
      <c r="BY141" s="24"/>
      <c r="BZ141" s="24">
        <f t="shared" si="50"/>
        <v>0</v>
      </c>
      <c r="CA141" s="21"/>
      <c r="CB141" s="24"/>
      <c r="CC141" s="23"/>
      <c r="CD141" s="24"/>
      <c r="CE141" s="24">
        <f t="shared" si="51"/>
        <v>0</v>
      </c>
      <c r="CF141" s="21"/>
      <c r="CG141" s="24"/>
      <c r="CH141" s="23"/>
      <c r="CI141" s="24"/>
      <c r="CJ141" s="24">
        <f t="shared" si="52"/>
        <v>0</v>
      </c>
      <c r="CK141" s="21"/>
      <c r="CL141" s="24"/>
      <c r="CM141" s="23"/>
      <c r="CN141" s="24"/>
      <c r="CO141" s="24">
        <f t="shared" si="53"/>
        <v>0</v>
      </c>
      <c r="CP141" s="21"/>
      <c r="CQ141" s="24">
        <f t="shared" si="54"/>
        <v>243</v>
      </c>
      <c r="CR141" s="24">
        <f t="shared" si="55"/>
        <v>6.5625</v>
      </c>
      <c r="CS141" s="24">
        <f t="shared" si="56"/>
        <v>1594.6875</v>
      </c>
      <c r="CT141" s="25"/>
    </row>
    <row r="142" spans="1:98" ht="45" x14ac:dyDescent="0.2">
      <c r="A142" s="40" t="s">
        <v>30</v>
      </c>
      <c r="B142" s="96" t="s">
        <v>440</v>
      </c>
      <c r="C142" s="55" t="s">
        <v>182</v>
      </c>
      <c r="D142" s="53"/>
      <c r="E142" s="97"/>
      <c r="F142" s="100"/>
      <c r="G142" s="101"/>
      <c r="H142" s="101"/>
      <c r="I142" s="98"/>
      <c r="J142" s="97"/>
      <c r="K142" s="100"/>
      <c r="L142" s="101"/>
      <c r="M142" s="101"/>
      <c r="N142" s="98"/>
      <c r="O142" s="101"/>
      <c r="P142" s="100">
        <v>80</v>
      </c>
      <c r="Q142" s="101">
        <v>6.5625</v>
      </c>
      <c r="R142" s="101">
        <f t="shared" si="41"/>
        <v>525</v>
      </c>
      <c r="S142" s="98"/>
      <c r="T142" s="101"/>
      <c r="U142" s="99"/>
      <c r="V142" s="101"/>
      <c r="W142" s="101"/>
      <c r="X142" s="98"/>
      <c r="Y142" s="101"/>
      <c r="Z142" s="100">
        <v>50</v>
      </c>
      <c r="AA142" s="101">
        <v>6.5625</v>
      </c>
      <c r="AB142" s="101">
        <f t="shared" si="42"/>
        <v>328.125</v>
      </c>
      <c r="AC142" s="98"/>
      <c r="AD142" s="101"/>
      <c r="AE142" s="100"/>
      <c r="AF142" s="101"/>
      <c r="AG142" s="101"/>
      <c r="AH142" s="98"/>
      <c r="AI142" s="101"/>
      <c r="AJ142" s="100">
        <v>48</v>
      </c>
      <c r="AK142" s="101">
        <v>6.5625</v>
      </c>
      <c r="AL142" s="101">
        <f t="shared" si="43"/>
        <v>315</v>
      </c>
      <c r="AM142" s="98"/>
      <c r="AN142" s="101"/>
      <c r="AO142" s="100"/>
      <c r="AP142" s="101"/>
      <c r="AQ142" s="101"/>
      <c r="AR142" s="98"/>
      <c r="AS142" s="101"/>
      <c r="AT142" s="100">
        <v>100</v>
      </c>
      <c r="AU142" s="101">
        <v>6.5625</v>
      </c>
      <c r="AV142" s="24">
        <f t="shared" si="44"/>
        <v>656.25</v>
      </c>
      <c r="AW142" s="21"/>
      <c r="AX142" s="24"/>
      <c r="AY142" s="23"/>
      <c r="AZ142" s="24"/>
      <c r="BA142" s="24">
        <f t="shared" si="45"/>
        <v>0</v>
      </c>
      <c r="BB142" s="21"/>
      <c r="BC142" s="24"/>
      <c r="BD142" s="23"/>
      <c r="BE142" s="24"/>
      <c r="BF142" s="24">
        <f t="shared" si="46"/>
        <v>0</v>
      </c>
      <c r="BG142" s="21"/>
      <c r="BH142" s="24"/>
      <c r="BI142" s="23"/>
      <c r="BJ142" s="24"/>
      <c r="BK142" s="24">
        <f t="shared" si="47"/>
        <v>0</v>
      </c>
      <c r="BL142" s="21"/>
      <c r="BM142" s="24"/>
      <c r="BN142" s="23"/>
      <c r="BO142" s="24"/>
      <c r="BP142" s="24">
        <f t="shared" si="48"/>
        <v>0</v>
      </c>
      <c r="BQ142" s="21"/>
      <c r="BR142" s="24"/>
      <c r="BS142" s="23"/>
      <c r="BT142" s="24"/>
      <c r="BU142" s="24">
        <f t="shared" si="49"/>
        <v>0</v>
      </c>
      <c r="BV142" s="21"/>
      <c r="BW142" s="24"/>
      <c r="BX142" s="23"/>
      <c r="BY142" s="24"/>
      <c r="BZ142" s="24">
        <f t="shared" si="50"/>
        <v>0</v>
      </c>
      <c r="CA142" s="21"/>
      <c r="CB142" s="24"/>
      <c r="CC142" s="23"/>
      <c r="CD142" s="24"/>
      <c r="CE142" s="24">
        <f t="shared" si="51"/>
        <v>0</v>
      </c>
      <c r="CF142" s="21"/>
      <c r="CG142" s="24"/>
      <c r="CH142" s="23"/>
      <c r="CI142" s="24"/>
      <c r="CJ142" s="24">
        <f t="shared" si="52"/>
        <v>0</v>
      </c>
      <c r="CK142" s="21"/>
      <c r="CL142" s="24"/>
      <c r="CM142" s="23"/>
      <c r="CN142" s="24"/>
      <c r="CO142" s="24">
        <f t="shared" si="53"/>
        <v>0</v>
      </c>
      <c r="CP142" s="21"/>
      <c r="CQ142" s="24">
        <f t="shared" si="54"/>
        <v>278</v>
      </c>
      <c r="CR142" s="24">
        <f t="shared" si="55"/>
        <v>6.5625</v>
      </c>
      <c r="CS142" s="24">
        <f t="shared" si="56"/>
        <v>1824.375</v>
      </c>
      <c r="CT142" s="25"/>
    </row>
    <row r="143" spans="1:98" ht="45" x14ac:dyDescent="0.2">
      <c r="A143" s="40" t="s">
        <v>30</v>
      </c>
      <c r="B143" s="96" t="s">
        <v>441</v>
      </c>
      <c r="C143" s="55" t="s">
        <v>181</v>
      </c>
      <c r="D143" s="53"/>
      <c r="E143" s="97"/>
      <c r="F143" s="100"/>
      <c r="G143" s="101"/>
      <c r="H143" s="101"/>
      <c r="I143" s="98"/>
      <c r="J143" s="97"/>
      <c r="K143" s="100"/>
      <c r="L143" s="101"/>
      <c r="M143" s="101"/>
      <c r="N143" s="98"/>
      <c r="O143" s="101"/>
      <c r="P143" s="100">
        <v>80</v>
      </c>
      <c r="Q143" s="101">
        <v>6.5625</v>
      </c>
      <c r="R143" s="101">
        <f t="shared" si="41"/>
        <v>525</v>
      </c>
      <c r="S143" s="98"/>
      <c r="T143" s="101"/>
      <c r="U143" s="99"/>
      <c r="V143" s="101"/>
      <c r="W143" s="101"/>
      <c r="X143" s="98"/>
      <c r="Y143" s="101"/>
      <c r="Z143" s="100">
        <v>50</v>
      </c>
      <c r="AA143" s="101">
        <v>6.5625</v>
      </c>
      <c r="AB143" s="101">
        <f t="shared" si="42"/>
        <v>328.125</v>
      </c>
      <c r="AC143" s="98"/>
      <c r="AD143" s="101"/>
      <c r="AE143" s="100"/>
      <c r="AF143" s="101"/>
      <c r="AG143" s="101"/>
      <c r="AH143" s="98"/>
      <c r="AI143" s="101"/>
      <c r="AJ143" s="100">
        <v>48</v>
      </c>
      <c r="AK143" s="101">
        <v>6.5625</v>
      </c>
      <c r="AL143" s="101">
        <f t="shared" si="43"/>
        <v>315</v>
      </c>
      <c r="AM143" s="98"/>
      <c r="AN143" s="101"/>
      <c r="AO143" s="100"/>
      <c r="AP143" s="101"/>
      <c r="AQ143" s="101"/>
      <c r="AR143" s="98"/>
      <c r="AS143" s="101"/>
      <c r="AT143" s="100">
        <v>100</v>
      </c>
      <c r="AU143" s="101">
        <v>6.5625</v>
      </c>
      <c r="AV143" s="24">
        <f t="shared" si="44"/>
        <v>656.25</v>
      </c>
      <c r="AW143" s="21"/>
      <c r="AX143" s="24"/>
      <c r="AY143" s="23"/>
      <c r="AZ143" s="24"/>
      <c r="BA143" s="24">
        <f t="shared" si="45"/>
        <v>0</v>
      </c>
      <c r="BB143" s="21"/>
      <c r="BC143" s="24"/>
      <c r="BD143" s="23"/>
      <c r="BE143" s="24"/>
      <c r="BF143" s="24">
        <f t="shared" si="46"/>
        <v>0</v>
      </c>
      <c r="BG143" s="21"/>
      <c r="BH143" s="24"/>
      <c r="BI143" s="23"/>
      <c r="BJ143" s="24"/>
      <c r="BK143" s="24">
        <f t="shared" si="47"/>
        <v>0</v>
      </c>
      <c r="BL143" s="21"/>
      <c r="BM143" s="24"/>
      <c r="BN143" s="23"/>
      <c r="BO143" s="24"/>
      <c r="BP143" s="24">
        <f t="shared" si="48"/>
        <v>0</v>
      </c>
      <c r="BQ143" s="21"/>
      <c r="BR143" s="24"/>
      <c r="BS143" s="23"/>
      <c r="BT143" s="24"/>
      <c r="BU143" s="24">
        <f t="shared" si="49"/>
        <v>0</v>
      </c>
      <c r="BV143" s="21"/>
      <c r="BW143" s="24"/>
      <c r="BX143" s="23"/>
      <c r="BY143" s="24"/>
      <c r="BZ143" s="24">
        <f t="shared" si="50"/>
        <v>0</v>
      </c>
      <c r="CA143" s="21"/>
      <c r="CB143" s="24"/>
      <c r="CC143" s="23"/>
      <c r="CD143" s="24"/>
      <c r="CE143" s="24">
        <f t="shared" si="51"/>
        <v>0</v>
      </c>
      <c r="CF143" s="21"/>
      <c r="CG143" s="24"/>
      <c r="CH143" s="23"/>
      <c r="CI143" s="24"/>
      <c r="CJ143" s="24">
        <f t="shared" si="52"/>
        <v>0</v>
      </c>
      <c r="CK143" s="21"/>
      <c r="CL143" s="24"/>
      <c r="CM143" s="23"/>
      <c r="CN143" s="24"/>
      <c r="CO143" s="24">
        <f t="shared" si="53"/>
        <v>0</v>
      </c>
      <c r="CP143" s="21"/>
      <c r="CQ143" s="24">
        <f t="shared" si="54"/>
        <v>278</v>
      </c>
      <c r="CR143" s="24">
        <f t="shared" si="55"/>
        <v>6.5625</v>
      </c>
      <c r="CS143" s="24">
        <f t="shared" si="56"/>
        <v>1824.375</v>
      </c>
      <c r="CT143" s="25"/>
    </row>
    <row r="144" spans="1:98" ht="56.25" x14ac:dyDescent="0.2">
      <c r="A144" s="41" t="s">
        <v>30</v>
      </c>
      <c r="B144" s="96" t="s">
        <v>442</v>
      </c>
      <c r="C144" s="55" t="s">
        <v>182</v>
      </c>
      <c r="D144" s="53"/>
      <c r="E144" s="97"/>
      <c r="F144" s="100"/>
      <c r="G144" s="101"/>
      <c r="H144" s="101"/>
      <c r="I144" s="98"/>
      <c r="J144" s="97"/>
      <c r="K144" s="100"/>
      <c r="L144" s="101"/>
      <c r="M144" s="101"/>
      <c r="N144" s="98"/>
      <c r="O144" s="101"/>
      <c r="P144" s="100">
        <v>200</v>
      </c>
      <c r="Q144" s="101">
        <v>40.307500000000005</v>
      </c>
      <c r="R144" s="101">
        <f t="shared" si="41"/>
        <v>8061.5000000000009</v>
      </c>
      <c r="S144" s="98"/>
      <c r="T144" s="101"/>
      <c r="U144" s="99"/>
      <c r="V144" s="101"/>
      <c r="W144" s="101"/>
      <c r="X144" s="98"/>
      <c r="Y144" s="101"/>
      <c r="Z144" s="100"/>
      <c r="AA144" s="101"/>
      <c r="AB144" s="101"/>
      <c r="AC144" s="98"/>
      <c r="AD144" s="101"/>
      <c r="AE144" s="100"/>
      <c r="AF144" s="101"/>
      <c r="AG144" s="101"/>
      <c r="AH144" s="98"/>
      <c r="AI144" s="101"/>
      <c r="AJ144" s="100"/>
      <c r="AK144" s="101"/>
      <c r="AL144" s="101"/>
      <c r="AM144" s="98"/>
      <c r="AN144" s="101"/>
      <c r="AO144" s="100"/>
      <c r="AP144" s="101"/>
      <c r="AQ144" s="101"/>
      <c r="AR144" s="98"/>
      <c r="AS144" s="101"/>
      <c r="AT144" s="67"/>
      <c r="AU144" s="101">
        <v>40.307500000000005</v>
      </c>
      <c r="AV144" s="24">
        <f t="shared" si="44"/>
        <v>0</v>
      </c>
      <c r="AW144" s="21"/>
      <c r="AX144" s="24"/>
      <c r="AY144" s="23"/>
      <c r="AZ144" s="24"/>
      <c r="BA144" s="24">
        <f t="shared" si="45"/>
        <v>0</v>
      </c>
      <c r="BB144" s="21"/>
      <c r="BC144" s="24"/>
      <c r="BD144" s="23"/>
      <c r="BE144" s="24"/>
      <c r="BF144" s="24">
        <f t="shared" si="46"/>
        <v>0</v>
      </c>
      <c r="BG144" s="21"/>
      <c r="BH144" s="24"/>
      <c r="BI144" s="23"/>
      <c r="BJ144" s="24"/>
      <c r="BK144" s="24">
        <f t="shared" si="47"/>
        <v>0</v>
      </c>
      <c r="BL144" s="21"/>
      <c r="BM144" s="24"/>
      <c r="BN144" s="23"/>
      <c r="BO144" s="24"/>
      <c r="BP144" s="24">
        <f t="shared" si="48"/>
        <v>0</v>
      </c>
      <c r="BQ144" s="21"/>
      <c r="BR144" s="24"/>
      <c r="BS144" s="23"/>
      <c r="BT144" s="24"/>
      <c r="BU144" s="24">
        <f t="shared" si="49"/>
        <v>0</v>
      </c>
      <c r="BV144" s="21"/>
      <c r="BW144" s="24"/>
      <c r="BX144" s="23"/>
      <c r="BY144" s="24"/>
      <c r="BZ144" s="24">
        <f t="shared" si="50"/>
        <v>0</v>
      </c>
      <c r="CA144" s="21"/>
      <c r="CB144" s="24"/>
      <c r="CC144" s="23"/>
      <c r="CD144" s="24"/>
      <c r="CE144" s="24">
        <f t="shared" si="51"/>
        <v>0</v>
      </c>
      <c r="CF144" s="21"/>
      <c r="CG144" s="24"/>
      <c r="CH144" s="23"/>
      <c r="CI144" s="24"/>
      <c r="CJ144" s="24">
        <f t="shared" si="52"/>
        <v>0</v>
      </c>
      <c r="CK144" s="21"/>
      <c r="CL144" s="24"/>
      <c r="CM144" s="23"/>
      <c r="CN144" s="24"/>
      <c r="CO144" s="24">
        <f t="shared" si="53"/>
        <v>0</v>
      </c>
      <c r="CP144" s="21"/>
      <c r="CQ144" s="24">
        <f t="shared" si="54"/>
        <v>200</v>
      </c>
      <c r="CR144" s="24">
        <f t="shared" si="55"/>
        <v>40.307500000000005</v>
      </c>
      <c r="CS144" s="24">
        <f t="shared" si="56"/>
        <v>8061.5000000000009</v>
      </c>
      <c r="CT144" s="25"/>
    </row>
    <row r="145" spans="1:98" ht="22.5" x14ac:dyDescent="0.2">
      <c r="A145" s="40" t="s">
        <v>30</v>
      </c>
      <c r="B145" s="96" t="s">
        <v>139</v>
      </c>
      <c r="C145" s="55" t="s">
        <v>181</v>
      </c>
      <c r="D145" s="53"/>
      <c r="E145" s="97"/>
      <c r="F145" s="100"/>
      <c r="G145" s="101"/>
      <c r="H145" s="101"/>
      <c r="I145" s="98"/>
      <c r="J145" s="97"/>
      <c r="K145" s="100"/>
      <c r="L145" s="101"/>
      <c r="M145" s="101"/>
      <c r="N145" s="98"/>
      <c r="O145" s="101"/>
      <c r="P145" s="100">
        <v>50</v>
      </c>
      <c r="Q145" s="101">
        <v>7.2074999999999996</v>
      </c>
      <c r="R145" s="101">
        <f t="shared" si="41"/>
        <v>360.375</v>
      </c>
      <c r="S145" s="98"/>
      <c r="T145" s="101"/>
      <c r="U145" s="99"/>
      <c r="V145" s="101"/>
      <c r="W145" s="101"/>
      <c r="X145" s="98"/>
      <c r="Y145" s="101"/>
      <c r="Z145" s="100"/>
      <c r="AA145" s="101"/>
      <c r="AB145" s="101"/>
      <c r="AC145" s="98"/>
      <c r="AD145" s="101"/>
      <c r="AE145" s="100"/>
      <c r="AF145" s="101"/>
      <c r="AG145" s="101"/>
      <c r="AH145" s="98"/>
      <c r="AI145" s="101"/>
      <c r="AJ145" s="100"/>
      <c r="AK145" s="101"/>
      <c r="AL145" s="101"/>
      <c r="AM145" s="98"/>
      <c r="AN145" s="101"/>
      <c r="AO145" s="100"/>
      <c r="AP145" s="101"/>
      <c r="AQ145" s="101"/>
      <c r="AR145" s="98"/>
      <c r="AS145" s="101"/>
      <c r="AT145" s="67"/>
      <c r="AU145" s="101">
        <v>7.2074999999999996</v>
      </c>
      <c r="AV145" s="24">
        <f t="shared" si="44"/>
        <v>0</v>
      </c>
      <c r="AW145" s="21"/>
      <c r="AX145" s="24"/>
      <c r="AY145" s="23"/>
      <c r="AZ145" s="24"/>
      <c r="BA145" s="24">
        <f t="shared" si="45"/>
        <v>0</v>
      </c>
      <c r="BB145" s="21"/>
      <c r="BC145" s="24"/>
      <c r="BD145" s="23"/>
      <c r="BE145" s="24"/>
      <c r="BF145" s="24">
        <f t="shared" si="46"/>
        <v>0</v>
      </c>
      <c r="BG145" s="21"/>
      <c r="BH145" s="24"/>
      <c r="BI145" s="23"/>
      <c r="BJ145" s="24"/>
      <c r="BK145" s="24">
        <f t="shared" si="47"/>
        <v>0</v>
      </c>
      <c r="BL145" s="21"/>
      <c r="BM145" s="24"/>
      <c r="BN145" s="23"/>
      <c r="BO145" s="24"/>
      <c r="BP145" s="24">
        <f t="shared" si="48"/>
        <v>0</v>
      </c>
      <c r="BQ145" s="21"/>
      <c r="BR145" s="24"/>
      <c r="BS145" s="23"/>
      <c r="BT145" s="24"/>
      <c r="BU145" s="24">
        <f t="shared" si="49"/>
        <v>0</v>
      </c>
      <c r="BV145" s="21"/>
      <c r="BW145" s="24"/>
      <c r="BX145" s="23"/>
      <c r="BY145" s="24"/>
      <c r="BZ145" s="24">
        <f t="shared" si="50"/>
        <v>0</v>
      </c>
      <c r="CA145" s="21"/>
      <c r="CB145" s="24"/>
      <c r="CC145" s="23"/>
      <c r="CD145" s="24"/>
      <c r="CE145" s="24">
        <f t="shared" si="51"/>
        <v>0</v>
      </c>
      <c r="CF145" s="21"/>
      <c r="CG145" s="24"/>
      <c r="CH145" s="23"/>
      <c r="CI145" s="24"/>
      <c r="CJ145" s="24">
        <f t="shared" si="52"/>
        <v>0</v>
      </c>
      <c r="CK145" s="21"/>
      <c r="CL145" s="24"/>
      <c r="CM145" s="23"/>
      <c r="CN145" s="24"/>
      <c r="CO145" s="24">
        <f t="shared" si="53"/>
        <v>0</v>
      </c>
      <c r="CP145" s="21"/>
      <c r="CQ145" s="24">
        <f t="shared" si="54"/>
        <v>50</v>
      </c>
      <c r="CR145" s="24">
        <f t="shared" si="55"/>
        <v>7.2074999999999996</v>
      </c>
      <c r="CS145" s="24">
        <f t="shared" si="56"/>
        <v>360.375</v>
      </c>
      <c r="CT145" s="25"/>
    </row>
    <row r="146" spans="1:98" ht="56.25" x14ac:dyDescent="0.2">
      <c r="A146" s="41" t="s">
        <v>30</v>
      </c>
      <c r="B146" s="96" t="s">
        <v>443</v>
      </c>
      <c r="C146" s="55" t="s">
        <v>181</v>
      </c>
      <c r="D146" s="53"/>
      <c r="E146" s="97"/>
      <c r="F146" s="100"/>
      <c r="G146" s="101"/>
      <c r="H146" s="101"/>
      <c r="I146" s="98"/>
      <c r="J146" s="97"/>
      <c r="K146" s="100"/>
      <c r="L146" s="101"/>
      <c r="M146" s="101"/>
      <c r="N146" s="98"/>
      <c r="O146" s="101"/>
      <c r="P146" s="100">
        <v>250</v>
      </c>
      <c r="Q146" s="101">
        <v>3.8075000000000001</v>
      </c>
      <c r="R146" s="101">
        <f t="shared" si="41"/>
        <v>951.875</v>
      </c>
      <c r="S146" s="98"/>
      <c r="T146" s="101"/>
      <c r="U146" s="99"/>
      <c r="V146" s="101"/>
      <c r="W146" s="101"/>
      <c r="X146" s="98"/>
      <c r="Y146" s="101"/>
      <c r="Z146" s="100"/>
      <c r="AA146" s="101"/>
      <c r="AB146" s="101"/>
      <c r="AC146" s="98"/>
      <c r="AD146" s="101"/>
      <c r="AE146" s="100"/>
      <c r="AF146" s="101"/>
      <c r="AG146" s="101"/>
      <c r="AH146" s="98"/>
      <c r="AI146" s="101"/>
      <c r="AJ146" s="100"/>
      <c r="AK146" s="101"/>
      <c r="AL146" s="101"/>
      <c r="AM146" s="98"/>
      <c r="AN146" s="101"/>
      <c r="AO146" s="100"/>
      <c r="AP146" s="101"/>
      <c r="AQ146" s="101"/>
      <c r="AR146" s="98"/>
      <c r="AS146" s="101"/>
      <c r="AT146" s="67"/>
      <c r="AU146" s="101">
        <v>3.8075000000000001</v>
      </c>
      <c r="AV146" s="24">
        <f t="shared" si="44"/>
        <v>0</v>
      </c>
      <c r="AW146" s="21"/>
      <c r="AX146" s="24"/>
      <c r="AY146" s="23"/>
      <c r="AZ146" s="24"/>
      <c r="BA146" s="24">
        <f t="shared" si="45"/>
        <v>0</v>
      </c>
      <c r="BB146" s="21"/>
      <c r="BC146" s="24"/>
      <c r="BD146" s="23"/>
      <c r="BE146" s="24"/>
      <c r="BF146" s="24">
        <f t="shared" si="46"/>
        <v>0</v>
      </c>
      <c r="BG146" s="21"/>
      <c r="BH146" s="24"/>
      <c r="BI146" s="23"/>
      <c r="BJ146" s="24"/>
      <c r="BK146" s="24">
        <f t="shared" si="47"/>
        <v>0</v>
      </c>
      <c r="BL146" s="21"/>
      <c r="BM146" s="24"/>
      <c r="BN146" s="23"/>
      <c r="BO146" s="24"/>
      <c r="BP146" s="24">
        <f t="shared" si="48"/>
        <v>0</v>
      </c>
      <c r="BQ146" s="21"/>
      <c r="BR146" s="24"/>
      <c r="BS146" s="23"/>
      <c r="BT146" s="24"/>
      <c r="BU146" s="24">
        <f t="shared" si="49"/>
        <v>0</v>
      </c>
      <c r="BV146" s="21"/>
      <c r="BW146" s="24"/>
      <c r="BX146" s="23"/>
      <c r="BY146" s="24"/>
      <c r="BZ146" s="24">
        <f t="shared" si="50"/>
        <v>0</v>
      </c>
      <c r="CA146" s="21"/>
      <c r="CB146" s="24"/>
      <c r="CC146" s="23"/>
      <c r="CD146" s="24"/>
      <c r="CE146" s="24">
        <f t="shared" si="51"/>
        <v>0</v>
      </c>
      <c r="CF146" s="21"/>
      <c r="CG146" s="24"/>
      <c r="CH146" s="23"/>
      <c r="CI146" s="24"/>
      <c r="CJ146" s="24">
        <f t="shared" si="52"/>
        <v>0</v>
      </c>
      <c r="CK146" s="21"/>
      <c r="CL146" s="24"/>
      <c r="CM146" s="23"/>
      <c r="CN146" s="24"/>
      <c r="CO146" s="24">
        <f t="shared" si="53"/>
        <v>0</v>
      </c>
      <c r="CP146" s="21"/>
      <c r="CQ146" s="24">
        <f t="shared" si="54"/>
        <v>250</v>
      </c>
      <c r="CR146" s="24">
        <f t="shared" si="55"/>
        <v>3.8075000000000001</v>
      </c>
      <c r="CS146" s="24">
        <f t="shared" si="56"/>
        <v>951.875</v>
      </c>
      <c r="CT146" s="25"/>
    </row>
    <row r="147" spans="1:98" ht="56.25" x14ac:dyDescent="0.2">
      <c r="A147" s="40" t="s">
        <v>30</v>
      </c>
      <c r="B147" s="96" t="s">
        <v>140</v>
      </c>
      <c r="C147" s="55" t="s">
        <v>181</v>
      </c>
      <c r="D147" s="53"/>
      <c r="E147" s="97"/>
      <c r="F147" s="100"/>
      <c r="G147" s="101"/>
      <c r="H147" s="101"/>
      <c r="I147" s="98"/>
      <c r="J147" s="97"/>
      <c r="K147" s="100"/>
      <c r="L147" s="101"/>
      <c r="M147" s="101"/>
      <c r="N147" s="98"/>
      <c r="O147" s="101"/>
      <c r="P147" s="100">
        <v>50</v>
      </c>
      <c r="Q147" s="101">
        <v>16.8825</v>
      </c>
      <c r="R147" s="101">
        <f t="shared" si="41"/>
        <v>844.125</v>
      </c>
      <c r="S147" s="98"/>
      <c r="T147" s="101"/>
      <c r="U147" s="99"/>
      <c r="V147" s="101"/>
      <c r="W147" s="101"/>
      <c r="X147" s="98"/>
      <c r="Y147" s="101"/>
      <c r="Z147" s="100">
        <v>150</v>
      </c>
      <c r="AA147" s="101">
        <v>16.8825</v>
      </c>
      <c r="AB147" s="101">
        <f t="shared" si="42"/>
        <v>2532.375</v>
      </c>
      <c r="AC147" s="98"/>
      <c r="AD147" s="101"/>
      <c r="AE147" s="100"/>
      <c r="AF147" s="101"/>
      <c r="AG147" s="101"/>
      <c r="AH147" s="98"/>
      <c r="AI147" s="101"/>
      <c r="AJ147" s="100"/>
      <c r="AK147" s="101"/>
      <c r="AL147" s="101"/>
      <c r="AM147" s="98"/>
      <c r="AN147" s="101"/>
      <c r="AO147" s="100">
        <v>200</v>
      </c>
      <c r="AP147" s="101">
        <v>16.8825</v>
      </c>
      <c r="AQ147" s="101">
        <f t="shared" ref="AQ147:AQ161" si="57">AP147*AO147</f>
        <v>3376.5</v>
      </c>
      <c r="AR147" s="98"/>
      <c r="AS147" s="101"/>
      <c r="AT147" s="67"/>
      <c r="AU147" s="101">
        <v>16.8825</v>
      </c>
      <c r="AV147" s="24">
        <f t="shared" si="44"/>
        <v>0</v>
      </c>
      <c r="AW147" s="21"/>
      <c r="AX147" s="24"/>
      <c r="AY147" s="23"/>
      <c r="AZ147" s="24"/>
      <c r="BA147" s="24">
        <f t="shared" si="45"/>
        <v>0</v>
      </c>
      <c r="BB147" s="21"/>
      <c r="BC147" s="24"/>
      <c r="BD147" s="23"/>
      <c r="BE147" s="24"/>
      <c r="BF147" s="24">
        <f t="shared" si="46"/>
        <v>0</v>
      </c>
      <c r="BG147" s="21"/>
      <c r="BH147" s="24"/>
      <c r="BI147" s="23"/>
      <c r="BJ147" s="24"/>
      <c r="BK147" s="24">
        <f t="shared" si="47"/>
        <v>0</v>
      </c>
      <c r="BL147" s="21"/>
      <c r="BM147" s="24"/>
      <c r="BN147" s="23"/>
      <c r="BO147" s="24"/>
      <c r="BP147" s="24">
        <f t="shared" si="48"/>
        <v>0</v>
      </c>
      <c r="BQ147" s="21"/>
      <c r="BR147" s="24"/>
      <c r="BS147" s="23"/>
      <c r="BT147" s="24"/>
      <c r="BU147" s="24">
        <f t="shared" si="49"/>
        <v>0</v>
      </c>
      <c r="BV147" s="21"/>
      <c r="BW147" s="24"/>
      <c r="BX147" s="23"/>
      <c r="BY147" s="24"/>
      <c r="BZ147" s="24">
        <f t="shared" si="50"/>
        <v>0</v>
      </c>
      <c r="CA147" s="21"/>
      <c r="CB147" s="24"/>
      <c r="CC147" s="23"/>
      <c r="CD147" s="24"/>
      <c r="CE147" s="24">
        <f t="shared" si="51"/>
        <v>0</v>
      </c>
      <c r="CF147" s="21"/>
      <c r="CG147" s="24"/>
      <c r="CH147" s="23"/>
      <c r="CI147" s="24"/>
      <c r="CJ147" s="24">
        <f t="shared" si="52"/>
        <v>0</v>
      </c>
      <c r="CK147" s="21"/>
      <c r="CL147" s="24"/>
      <c r="CM147" s="23"/>
      <c r="CN147" s="24"/>
      <c r="CO147" s="24">
        <f t="shared" si="53"/>
        <v>0</v>
      </c>
      <c r="CP147" s="21"/>
      <c r="CQ147" s="24">
        <f t="shared" si="54"/>
        <v>400</v>
      </c>
      <c r="CR147" s="24">
        <f t="shared" si="55"/>
        <v>16.8825</v>
      </c>
      <c r="CS147" s="24">
        <f t="shared" si="56"/>
        <v>6753</v>
      </c>
      <c r="CT147" s="25"/>
    </row>
    <row r="148" spans="1:98" ht="22.5" x14ac:dyDescent="0.2">
      <c r="A148" s="40" t="s">
        <v>30</v>
      </c>
      <c r="B148" s="96" t="s">
        <v>176</v>
      </c>
      <c r="C148" s="55" t="s">
        <v>182</v>
      </c>
      <c r="D148" s="53"/>
      <c r="E148" s="97"/>
      <c r="F148" s="100"/>
      <c r="G148" s="101"/>
      <c r="H148" s="101"/>
      <c r="I148" s="98"/>
      <c r="J148" s="97"/>
      <c r="K148" s="100"/>
      <c r="L148" s="101"/>
      <c r="M148" s="101"/>
      <c r="N148" s="98"/>
      <c r="O148" s="101"/>
      <c r="P148" s="100">
        <v>50</v>
      </c>
      <c r="Q148" s="101">
        <v>9.15</v>
      </c>
      <c r="R148" s="101">
        <f t="shared" si="41"/>
        <v>457.5</v>
      </c>
      <c r="S148" s="98"/>
      <c r="T148" s="101"/>
      <c r="U148" s="99"/>
      <c r="V148" s="101"/>
      <c r="W148" s="101"/>
      <c r="X148" s="98"/>
      <c r="Y148" s="101"/>
      <c r="Z148" s="100"/>
      <c r="AA148" s="101"/>
      <c r="AB148" s="101"/>
      <c r="AC148" s="98"/>
      <c r="AD148" s="101"/>
      <c r="AE148" s="100"/>
      <c r="AF148" s="101"/>
      <c r="AG148" s="101"/>
      <c r="AH148" s="98"/>
      <c r="AI148" s="101"/>
      <c r="AJ148" s="100"/>
      <c r="AK148" s="101"/>
      <c r="AL148" s="101"/>
      <c r="AM148" s="98"/>
      <c r="AN148" s="101"/>
      <c r="AO148" s="100">
        <v>100</v>
      </c>
      <c r="AP148" s="101">
        <v>9.15</v>
      </c>
      <c r="AQ148" s="101">
        <f t="shared" si="57"/>
        <v>915</v>
      </c>
      <c r="AR148" s="98"/>
      <c r="AS148" s="101"/>
      <c r="AT148" s="67"/>
      <c r="AU148" s="101">
        <v>9.15</v>
      </c>
      <c r="AV148" s="24">
        <f t="shared" si="44"/>
        <v>0</v>
      </c>
      <c r="AW148" s="21"/>
      <c r="AX148" s="24"/>
      <c r="AY148" s="23"/>
      <c r="AZ148" s="24"/>
      <c r="BA148" s="24">
        <f t="shared" si="45"/>
        <v>0</v>
      </c>
      <c r="BB148" s="21"/>
      <c r="BC148" s="24"/>
      <c r="BD148" s="23"/>
      <c r="BE148" s="24"/>
      <c r="BF148" s="24">
        <f t="shared" si="46"/>
        <v>0</v>
      </c>
      <c r="BG148" s="21"/>
      <c r="BH148" s="24"/>
      <c r="BI148" s="23"/>
      <c r="BJ148" s="24"/>
      <c r="BK148" s="24">
        <f t="shared" si="47"/>
        <v>0</v>
      </c>
      <c r="BL148" s="21"/>
      <c r="BM148" s="24"/>
      <c r="BN148" s="23"/>
      <c r="BO148" s="24"/>
      <c r="BP148" s="24">
        <f t="shared" si="48"/>
        <v>0</v>
      </c>
      <c r="BQ148" s="21"/>
      <c r="BR148" s="24"/>
      <c r="BS148" s="23"/>
      <c r="BT148" s="24"/>
      <c r="BU148" s="24">
        <f t="shared" si="49"/>
        <v>0</v>
      </c>
      <c r="BV148" s="21"/>
      <c r="BW148" s="24"/>
      <c r="BX148" s="23"/>
      <c r="BY148" s="24"/>
      <c r="BZ148" s="24">
        <f t="shared" si="50"/>
        <v>0</v>
      </c>
      <c r="CA148" s="21"/>
      <c r="CB148" s="24"/>
      <c r="CC148" s="23"/>
      <c r="CD148" s="24"/>
      <c r="CE148" s="24">
        <f t="shared" si="51"/>
        <v>0</v>
      </c>
      <c r="CF148" s="21"/>
      <c r="CG148" s="24"/>
      <c r="CH148" s="23"/>
      <c r="CI148" s="24"/>
      <c r="CJ148" s="24">
        <f t="shared" si="52"/>
        <v>0</v>
      </c>
      <c r="CK148" s="21"/>
      <c r="CL148" s="24"/>
      <c r="CM148" s="23"/>
      <c r="CN148" s="24"/>
      <c r="CO148" s="24">
        <f t="shared" si="53"/>
        <v>0</v>
      </c>
      <c r="CP148" s="21"/>
      <c r="CQ148" s="24">
        <f t="shared" si="54"/>
        <v>150</v>
      </c>
      <c r="CR148" s="24">
        <f t="shared" si="55"/>
        <v>9.15</v>
      </c>
      <c r="CS148" s="24">
        <f t="shared" si="56"/>
        <v>1372.5</v>
      </c>
      <c r="CT148" s="25"/>
    </row>
    <row r="149" spans="1:98" ht="22.5" x14ac:dyDescent="0.2">
      <c r="A149" s="40" t="s">
        <v>30</v>
      </c>
      <c r="B149" s="96" t="s">
        <v>177</v>
      </c>
      <c r="C149" s="55" t="s">
        <v>180</v>
      </c>
      <c r="D149" s="53"/>
      <c r="E149" s="97"/>
      <c r="F149" s="100"/>
      <c r="G149" s="101"/>
      <c r="H149" s="101"/>
      <c r="I149" s="98"/>
      <c r="J149" s="97"/>
      <c r="K149" s="100"/>
      <c r="L149" s="101"/>
      <c r="M149" s="101"/>
      <c r="N149" s="98"/>
      <c r="O149" s="101"/>
      <c r="P149" s="100">
        <v>40</v>
      </c>
      <c r="Q149" s="101">
        <v>5.0950000000000006</v>
      </c>
      <c r="R149" s="101">
        <f t="shared" si="41"/>
        <v>203.8</v>
      </c>
      <c r="S149" s="98"/>
      <c r="T149" s="101"/>
      <c r="U149" s="99"/>
      <c r="V149" s="101"/>
      <c r="W149" s="101"/>
      <c r="X149" s="98"/>
      <c r="Y149" s="101"/>
      <c r="Z149" s="100">
        <v>200</v>
      </c>
      <c r="AA149" s="101">
        <v>5.0950000000000006</v>
      </c>
      <c r="AB149" s="101">
        <f t="shared" si="42"/>
        <v>1019.0000000000001</v>
      </c>
      <c r="AC149" s="98"/>
      <c r="AD149" s="101"/>
      <c r="AE149" s="100"/>
      <c r="AF149" s="101"/>
      <c r="AG149" s="101"/>
      <c r="AH149" s="98"/>
      <c r="AI149" s="101"/>
      <c r="AJ149" s="100">
        <v>12</v>
      </c>
      <c r="AK149" s="101">
        <v>5.0950000000000006</v>
      </c>
      <c r="AL149" s="101">
        <f t="shared" si="43"/>
        <v>61.140000000000008</v>
      </c>
      <c r="AM149" s="98"/>
      <c r="AN149" s="101"/>
      <c r="AO149" s="100"/>
      <c r="AP149" s="101"/>
      <c r="AQ149" s="101"/>
      <c r="AR149" s="98"/>
      <c r="AS149" s="101"/>
      <c r="AT149" s="100">
        <v>400</v>
      </c>
      <c r="AU149" s="101">
        <v>5.0950000000000006</v>
      </c>
      <c r="AV149" s="24">
        <f t="shared" si="44"/>
        <v>2038.0000000000002</v>
      </c>
      <c r="AW149" s="21"/>
      <c r="AX149" s="24"/>
      <c r="AY149" s="23"/>
      <c r="AZ149" s="24"/>
      <c r="BA149" s="24">
        <f t="shared" si="45"/>
        <v>0</v>
      </c>
      <c r="BB149" s="21"/>
      <c r="BC149" s="24"/>
      <c r="BD149" s="23"/>
      <c r="BE149" s="24"/>
      <c r="BF149" s="24">
        <f t="shared" si="46"/>
        <v>0</v>
      </c>
      <c r="BG149" s="21"/>
      <c r="BH149" s="24"/>
      <c r="BI149" s="23"/>
      <c r="BJ149" s="24"/>
      <c r="BK149" s="24">
        <f t="shared" si="47"/>
        <v>0</v>
      </c>
      <c r="BL149" s="21"/>
      <c r="BM149" s="24"/>
      <c r="BN149" s="23"/>
      <c r="BO149" s="24"/>
      <c r="BP149" s="24">
        <f t="shared" si="48"/>
        <v>0</v>
      </c>
      <c r="BQ149" s="21"/>
      <c r="BR149" s="24"/>
      <c r="BS149" s="23"/>
      <c r="BT149" s="24"/>
      <c r="BU149" s="24">
        <f t="shared" si="49"/>
        <v>0</v>
      </c>
      <c r="BV149" s="21"/>
      <c r="BW149" s="24"/>
      <c r="BX149" s="23"/>
      <c r="BY149" s="24"/>
      <c r="BZ149" s="24">
        <f t="shared" si="50"/>
        <v>0</v>
      </c>
      <c r="CA149" s="21"/>
      <c r="CB149" s="24"/>
      <c r="CC149" s="23"/>
      <c r="CD149" s="24"/>
      <c r="CE149" s="24">
        <f t="shared" si="51"/>
        <v>0</v>
      </c>
      <c r="CF149" s="21"/>
      <c r="CG149" s="24"/>
      <c r="CH149" s="23"/>
      <c r="CI149" s="24"/>
      <c r="CJ149" s="24">
        <f t="shared" si="52"/>
        <v>0</v>
      </c>
      <c r="CK149" s="21"/>
      <c r="CL149" s="24"/>
      <c r="CM149" s="23"/>
      <c r="CN149" s="24"/>
      <c r="CO149" s="24">
        <f t="shared" si="53"/>
        <v>0</v>
      </c>
      <c r="CP149" s="21"/>
      <c r="CQ149" s="24">
        <f t="shared" si="54"/>
        <v>652</v>
      </c>
      <c r="CR149" s="24">
        <f t="shared" si="55"/>
        <v>5.0950000000000006</v>
      </c>
      <c r="CS149" s="24">
        <f t="shared" si="56"/>
        <v>3321.9400000000005</v>
      </c>
      <c r="CT149" s="25"/>
    </row>
    <row r="150" spans="1:98" ht="22.5" x14ac:dyDescent="0.2">
      <c r="A150" s="40" t="s">
        <v>30</v>
      </c>
      <c r="B150" s="96" t="s">
        <v>178</v>
      </c>
      <c r="C150" s="55" t="s">
        <v>182</v>
      </c>
      <c r="D150" s="53"/>
      <c r="E150" s="97"/>
      <c r="F150" s="100"/>
      <c r="G150" s="101"/>
      <c r="H150" s="101"/>
      <c r="I150" s="98"/>
      <c r="J150" s="97"/>
      <c r="K150" s="100"/>
      <c r="L150" s="101"/>
      <c r="M150" s="101"/>
      <c r="N150" s="98"/>
      <c r="O150" s="101"/>
      <c r="P150" s="100">
        <v>40</v>
      </c>
      <c r="Q150" s="101">
        <v>5.0950000000000006</v>
      </c>
      <c r="R150" s="101">
        <f t="shared" si="41"/>
        <v>203.8</v>
      </c>
      <c r="S150" s="98"/>
      <c r="T150" s="101"/>
      <c r="U150" s="99"/>
      <c r="V150" s="101"/>
      <c r="W150" s="101"/>
      <c r="X150" s="98"/>
      <c r="Y150" s="101"/>
      <c r="Z150" s="100">
        <v>200</v>
      </c>
      <c r="AA150" s="101">
        <v>5.0950000000000006</v>
      </c>
      <c r="AB150" s="101">
        <f t="shared" si="42"/>
        <v>1019.0000000000001</v>
      </c>
      <c r="AC150" s="98"/>
      <c r="AD150" s="101"/>
      <c r="AE150" s="100"/>
      <c r="AF150" s="101"/>
      <c r="AG150" s="101"/>
      <c r="AH150" s="98"/>
      <c r="AI150" s="101"/>
      <c r="AJ150" s="100">
        <v>12</v>
      </c>
      <c r="AK150" s="101">
        <v>5.0950000000000006</v>
      </c>
      <c r="AL150" s="101">
        <f t="shared" si="43"/>
        <v>61.140000000000008</v>
      </c>
      <c r="AM150" s="98"/>
      <c r="AN150" s="101"/>
      <c r="AO150" s="100"/>
      <c r="AP150" s="101"/>
      <c r="AQ150" s="101"/>
      <c r="AR150" s="98"/>
      <c r="AS150" s="101"/>
      <c r="AT150" s="100">
        <v>400</v>
      </c>
      <c r="AU150" s="101">
        <v>5.0950000000000006</v>
      </c>
      <c r="AV150" s="24">
        <f t="shared" si="44"/>
        <v>2038.0000000000002</v>
      </c>
      <c r="AW150" s="21"/>
      <c r="AX150" s="24"/>
      <c r="AY150" s="23"/>
      <c r="AZ150" s="24"/>
      <c r="BA150" s="24">
        <f t="shared" si="45"/>
        <v>0</v>
      </c>
      <c r="BB150" s="21"/>
      <c r="BC150" s="24"/>
      <c r="BD150" s="23"/>
      <c r="BE150" s="24"/>
      <c r="BF150" s="24">
        <f t="shared" si="46"/>
        <v>0</v>
      </c>
      <c r="BG150" s="21"/>
      <c r="BH150" s="24"/>
      <c r="BI150" s="23"/>
      <c r="BJ150" s="24"/>
      <c r="BK150" s="24">
        <f t="shared" si="47"/>
        <v>0</v>
      </c>
      <c r="BL150" s="21"/>
      <c r="BM150" s="24"/>
      <c r="BN150" s="23"/>
      <c r="BO150" s="24"/>
      <c r="BP150" s="24">
        <f t="shared" si="48"/>
        <v>0</v>
      </c>
      <c r="BQ150" s="21"/>
      <c r="BR150" s="24"/>
      <c r="BS150" s="23"/>
      <c r="BT150" s="24"/>
      <c r="BU150" s="24">
        <f t="shared" si="49"/>
        <v>0</v>
      </c>
      <c r="BV150" s="21"/>
      <c r="BW150" s="24"/>
      <c r="BX150" s="23"/>
      <c r="BY150" s="24"/>
      <c r="BZ150" s="24">
        <f t="shared" si="50"/>
        <v>0</v>
      </c>
      <c r="CA150" s="21"/>
      <c r="CB150" s="24"/>
      <c r="CC150" s="23"/>
      <c r="CD150" s="24"/>
      <c r="CE150" s="24">
        <f t="shared" si="51"/>
        <v>0</v>
      </c>
      <c r="CF150" s="21"/>
      <c r="CG150" s="24"/>
      <c r="CH150" s="23"/>
      <c r="CI150" s="24"/>
      <c r="CJ150" s="24">
        <f t="shared" si="52"/>
        <v>0</v>
      </c>
      <c r="CK150" s="21"/>
      <c r="CL150" s="24"/>
      <c r="CM150" s="23"/>
      <c r="CN150" s="24"/>
      <c r="CO150" s="24">
        <f t="shared" si="53"/>
        <v>0</v>
      </c>
      <c r="CP150" s="21"/>
      <c r="CQ150" s="24">
        <f t="shared" si="54"/>
        <v>652</v>
      </c>
      <c r="CR150" s="24">
        <f t="shared" si="55"/>
        <v>5.0950000000000006</v>
      </c>
      <c r="CS150" s="24">
        <f t="shared" si="56"/>
        <v>3321.9400000000005</v>
      </c>
      <c r="CT150" s="25"/>
    </row>
    <row r="151" spans="1:98" ht="12.75" x14ac:dyDescent="0.2">
      <c r="A151" s="40" t="s">
        <v>30</v>
      </c>
      <c r="B151" s="96" t="s">
        <v>179</v>
      </c>
      <c r="C151" s="55" t="s">
        <v>182</v>
      </c>
      <c r="D151" s="53"/>
      <c r="E151" s="97"/>
      <c r="F151" s="100"/>
      <c r="G151" s="101"/>
      <c r="H151" s="101"/>
      <c r="I151" s="98"/>
      <c r="J151" s="97"/>
      <c r="K151" s="100"/>
      <c r="L151" s="101"/>
      <c r="M151" s="101"/>
      <c r="N151" s="98"/>
      <c r="O151" s="101"/>
      <c r="P151" s="100">
        <v>50</v>
      </c>
      <c r="Q151" s="101">
        <v>136.625</v>
      </c>
      <c r="R151" s="101">
        <f t="shared" si="41"/>
        <v>6831.25</v>
      </c>
      <c r="S151" s="98"/>
      <c r="T151" s="101"/>
      <c r="U151" s="99"/>
      <c r="V151" s="101"/>
      <c r="W151" s="101"/>
      <c r="X151" s="98"/>
      <c r="Y151" s="101"/>
      <c r="Z151" s="100">
        <v>50</v>
      </c>
      <c r="AA151" s="101">
        <v>136.625</v>
      </c>
      <c r="AB151" s="101">
        <f t="shared" si="42"/>
        <v>6831.25</v>
      </c>
      <c r="AC151" s="98"/>
      <c r="AD151" s="101"/>
      <c r="AE151" s="100"/>
      <c r="AF151" s="101"/>
      <c r="AG151" s="101"/>
      <c r="AH151" s="98"/>
      <c r="AI151" s="101"/>
      <c r="AJ151" s="100">
        <v>120</v>
      </c>
      <c r="AK151" s="101">
        <v>136.625</v>
      </c>
      <c r="AL151" s="101">
        <f t="shared" si="43"/>
        <v>16395</v>
      </c>
      <c r="AM151" s="98"/>
      <c r="AN151" s="101"/>
      <c r="AO151" s="100">
        <v>100</v>
      </c>
      <c r="AP151" s="101">
        <v>136.625</v>
      </c>
      <c r="AQ151" s="101">
        <f t="shared" si="57"/>
        <v>13662.5</v>
      </c>
      <c r="AR151" s="98"/>
      <c r="AS151" s="101"/>
      <c r="AT151" s="67"/>
      <c r="AU151" s="101">
        <v>136.625</v>
      </c>
      <c r="AV151" s="24">
        <f t="shared" si="44"/>
        <v>0</v>
      </c>
      <c r="AW151" s="21"/>
      <c r="AX151" s="24"/>
      <c r="AY151" s="23"/>
      <c r="AZ151" s="24"/>
      <c r="BA151" s="24">
        <f t="shared" si="45"/>
        <v>0</v>
      </c>
      <c r="BB151" s="21"/>
      <c r="BC151" s="24"/>
      <c r="BD151" s="23"/>
      <c r="BE151" s="24"/>
      <c r="BF151" s="24">
        <f t="shared" si="46"/>
        <v>0</v>
      </c>
      <c r="BG151" s="21"/>
      <c r="BH151" s="24"/>
      <c r="BI151" s="23"/>
      <c r="BJ151" s="24"/>
      <c r="BK151" s="24">
        <f t="shared" si="47"/>
        <v>0</v>
      </c>
      <c r="BL151" s="21"/>
      <c r="BM151" s="24"/>
      <c r="BN151" s="23"/>
      <c r="BO151" s="24"/>
      <c r="BP151" s="24">
        <f t="shared" si="48"/>
        <v>0</v>
      </c>
      <c r="BQ151" s="21"/>
      <c r="BR151" s="24"/>
      <c r="BS151" s="23"/>
      <c r="BT151" s="24"/>
      <c r="BU151" s="24">
        <f t="shared" si="49"/>
        <v>0</v>
      </c>
      <c r="BV151" s="21"/>
      <c r="BW151" s="24"/>
      <c r="BX151" s="23"/>
      <c r="BY151" s="24"/>
      <c r="BZ151" s="24">
        <f t="shared" si="50"/>
        <v>0</v>
      </c>
      <c r="CA151" s="21"/>
      <c r="CB151" s="24"/>
      <c r="CC151" s="23"/>
      <c r="CD151" s="24"/>
      <c r="CE151" s="24">
        <f t="shared" si="51"/>
        <v>0</v>
      </c>
      <c r="CF151" s="21"/>
      <c r="CG151" s="24"/>
      <c r="CH151" s="23"/>
      <c r="CI151" s="24"/>
      <c r="CJ151" s="24">
        <f t="shared" si="52"/>
        <v>0</v>
      </c>
      <c r="CK151" s="21"/>
      <c r="CL151" s="24"/>
      <c r="CM151" s="23"/>
      <c r="CN151" s="24"/>
      <c r="CO151" s="24">
        <f t="shared" si="53"/>
        <v>0</v>
      </c>
      <c r="CP151" s="21"/>
      <c r="CQ151" s="24">
        <f t="shared" si="54"/>
        <v>320</v>
      </c>
      <c r="CR151" s="24">
        <f t="shared" si="55"/>
        <v>136.625</v>
      </c>
      <c r="CS151" s="24">
        <f t="shared" si="56"/>
        <v>43720</v>
      </c>
      <c r="CT151" s="25"/>
    </row>
    <row r="152" spans="1:98" ht="33.75" x14ac:dyDescent="0.2">
      <c r="A152" s="40" t="s">
        <v>30</v>
      </c>
      <c r="B152" s="96" t="s">
        <v>444</v>
      </c>
      <c r="C152" s="55" t="s">
        <v>180</v>
      </c>
      <c r="D152" s="53"/>
      <c r="E152" s="97"/>
      <c r="F152" s="100"/>
      <c r="G152" s="101"/>
      <c r="H152" s="101"/>
      <c r="I152" s="98"/>
      <c r="J152" s="97"/>
      <c r="K152" s="100"/>
      <c r="L152" s="101"/>
      <c r="M152" s="101"/>
      <c r="N152" s="98"/>
      <c r="O152" s="101"/>
      <c r="P152" s="100">
        <v>50</v>
      </c>
      <c r="Q152" s="101">
        <v>136.625</v>
      </c>
      <c r="R152" s="101">
        <f t="shared" si="41"/>
        <v>6831.25</v>
      </c>
      <c r="S152" s="98"/>
      <c r="T152" s="101"/>
      <c r="U152" s="99"/>
      <c r="V152" s="101"/>
      <c r="W152" s="101"/>
      <c r="X152" s="98"/>
      <c r="Y152" s="101"/>
      <c r="Z152" s="100">
        <v>50</v>
      </c>
      <c r="AA152" s="101">
        <v>136.625</v>
      </c>
      <c r="AB152" s="101">
        <f t="shared" si="42"/>
        <v>6831.25</v>
      </c>
      <c r="AC152" s="98"/>
      <c r="AD152" s="101"/>
      <c r="AE152" s="100"/>
      <c r="AF152" s="101"/>
      <c r="AG152" s="101"/>
      <c r="AH152" s="98"/>
      <c r="AI152" s="101"/>
      <c r="AJ152" s="100">
        <v>120</v>
      </c>
      <c r="AK152" s="101">
        <v>136.625</v>
      </c>
      <c r="AL152" s="101">
        <f t="shared" si="43"/>
        <v>16395</v>
      </c>
      <c r="AM152" s="98"/>
      <c r="AN152" s="101"/>
      <c r="AO152" s="100">
        <v>80</v>
      </c>
      <c r="AP152" s="101">
        <v>136.625</v>
      </c>
      <c r="AQ152" s="101">
        <f t="shared" si="57"/>
        <v>10930</v>
      </c>
      <c r="AR152" s="98"/>
      <c r="AS152" s="101"/>
      <c r="AT152" s="67"/>
      <c r="AU152" s="101">
        <v>136.625</v>
      </c>
      <c r="AV152" s="24">
        <f t="shared" si="44"/>
        <v>0</v>
      </c>
      <c r="AW152" s="21"/>
      <c r="AX152" s="24"/>
      <c r="AY152" s="23"/>
      <c r="AZ152" s="24"/>
      <c r="BA152" s="24">
        <f t="shared" si="45"/>
        <v>0</v>
      </c>
      <c r="BB152" s="21"/>
      <c r="BC152" s="24"/>
      <c r="BD152" s="23"/>
      <c r="BE152" s="24"/>
      <c r="BF152" s="24">
        <f t="shared" si="46"/>
        <v>0</v>
      </c>
      <c r="BG152" s="21"/>
      <c r="BH152" s="24"/>
      <c r="BI152" s="23"/>
      <c r="BJ152" s="24"/>
      <c r="BK152" s="24">
        <f t="shared" si="47"/>
        <v>0</v>
      </c>
      <c r="BL152" s="21"/>
      <c r="BM152" s="24"/>
      <c r="BN152" s="23"/>
      <c r="BO152" s="24"/>
      <c r="BP152" s="24">
        <f t="shared" si="48"/>
        <v>0</v>
      </c>
      <c r="BQ152" s="21"/>
      <c r="BR152" s="24"/>
      <c r="BS152" s="23"/>
      <c r="BT152" s="24"/>
      <c r="BU152" s="24">
        <f t="shared" si="49"/>
        <v>0</v>
      </c>
      <c r="BV152" s="21"/>
      <c r="BW152" s="24"/>
      <c r="BX152" s="23"/>
      <c r="BY152" s="24"/>
      <c r="BZ152" s="24">
        <f t="shared" si="50"/>
        <v>0</v>
      </c>
      <c r="CA152" s="21"/>
      <c r="CB152" s="24"/>
      <c r="CC152" s="23"/>
      <c r="CD152" s="24"/>
      <c r="CE152" s="24">
        <f t="shared" si="51"/>
        <v>0</v>
      </c>
      <c r="CF152" s="21"/>
      <c r="CG152" s="24"/>
      <c r="CH152" s="23"/>
      <c r="CI152" s="24"/>
      <c r="CJ152" s="24">
        <f t="shared" si="52"/>
        <v>0</v>
      </c>
      <c r="CK152" s="21"/>
      <c r="CL152" s="24"/>
      <c r="CM152" s="23"/>
      <c r="CN152" s="24"/>
      <c r="CO152" s="24">
        <f t="shared" si="53"/>
        <v>0</v>
      </c>
      <c r="CP152" s="21"/>
      <c r="CQ152" s="24">
        <f t="shared" si="54"/>
        <v>300</v>
      </c>
      <c r="CR152" s="24">
        <f t="shared" si="55"/>
        <v>136.625</v>
      </c>
      <c r="CS152" s="24">
        <f t="shared" si="56"/>
        <v>40987.5</v>
      </c>
      <c r="CT152" s="25"/>
    </row>
    <row r="153" spans="1:98" ht="180" x14ac:dyDescent="0.2">
      <c r="A153" s="41" t="s">
        <v>30</v>
      </c>
      <c r="B153" s="96" t="s">
        <v>445</v>
      </c>
      <c r="C153" s="55" t="s">
        <v>181</v>
      </c>
      <c r="D153" s="53"/>
      <c r="E153" s="97"/>
      <c r="F153" s="100"/>
      <c r="G153" s="101"/>
      <c r="H153" s="101"/>
      <c r="I153" s="98"/>
      <c r="J153" s="97"/>
      <c r="K153" s="100"/>
      <c r="L153" s="101"/>
      <c r="M153" s="101"/>
      <c r="N153" s="98"/>
      <c r="O153" s="101"/>
      <c r="P153" s="100">
        <v>3000</v>
      </c>
      <c r="Q153" s="101">
        <v>150.52500000000001</v>
      </c>
      <c r="R153" s="101">
        <f t="shared" si="41"/>
        <v>451575</v>
      </c>
      <c r="S153" s="98"/>
      <c r="T153" s="101"/>
      <c r="U153" s="99"/>
      <c r="V153" s="101"/>
      <c r="W153" s="101"/>
      <c r="X153" s="98"/>
      <c r="Y153" s="101"/>
      <c r="Z153" s="100"/>
      <c r="AA153" s="101"/>
      <c r="AB153" s="101"/>
      <c r="AC153" s="98"/>
      <c r="AD153" s="101"/>
      <c r="AE153" s="100"/>
      <c r="AF153" s="101"/>
      <c r="AG153" s="101"/>
      <c r="AH153" s="98"/>
      <c r="AI153" s="101"/>
      <c r="AJ153" s="100"/>
      <c r="AK153" s="101"/>
      <c r="AL153" s="101"/>
      <c r="AM153" s="98"/>
      <c r="AN153" s="101"/>
      <c r="AO153" s="100"/>
      <c r="AP153" s="101"/>
      <c r="AQ153" s="101"/>
      <c r="AR153" s="98"/>
      <c r="AS153" s="101"/>
      <c r="AT153" s="67"/>
      <c r="AU153" s="101">
        <v>150.52500000000001</v>
      </c>
      <c r="AV153" s="24">
        <f t="shared" si="44"/>
        <v>0</v>
      </c>
      <c r="AW153" s="21"/>
      <c r="AX153" s="24"/>
      <c r="AY153" s="23"/>
      <c r="AZ153" s="24"/>
      <c r="BA153" s="24">
        <f t="shared" si="45"/>
        <v>0</v>
      </c>
      <c r="BB153" s="21"/>
      <c r="BC153" s="24"/>
      <c r="BD153" s="23"/>
      <c r="BE153" s="24"/>
      <c r="BF153" s="24">
        <f t="shared" si="46"/>
        <v>0</v>
      </c>
      <c r="BG153" s="21"/>
      <c r="BH153" s="24"/>
      <c r="BI153" s="23"/>
      <c r="BJ153" s="24"/>
      <c r="BK153" s="24">
        <f t="shared" si="47"/>
        <v>0</v>
      </c>
      <c r="BL153" s="21"/>
      <c r="BM153" s="24"/>
      <c r="BN153" s="23"/>
      <c r="BO153" s="24"/>
      <c r="BP153" s="24">
        <f t="shared" si="48"/>
        <v>0</v>
      </c>
      <c r="BQ153" s="21"/>
      <c r="BR153" s="24"/>
      <c r="BS153" s="23"/>
      <c r="BT153" s="24"/>
      <c r="BU153" s="24">
        <f t="shared" si="49"/>
        <v>0</v>
      </c>
      <c r="BV153" s="21"/>
      <c r="BW153" s="24"/>
      <c r="BX153" s="23"/>
      <c r="BY153" s="24"/>
      <c r="BZ153" s="24">
        <f t="shared" si="50"/>
        <v>0</v>
      </c>
      <c r="CA153" s="21"/>
      <c r="CB153" s="24"/>
      <c r="CC153" s="23"/>
      <c r="CD153" s="24"/>
      <c r="CE153" s="24">
        <f t="shared" si="51"/>
        <v>0</v>
      </c>
      <c r="CF153" s="21"/>
      <c r="CG153" s="24"/>
      <c r="CH153" s="23"/>
      <c r="CI153" s="24"/>
      <c r="CJ153" s="24">
        <f t="shared" si="52"/>
        <v>0</v>
      </c>
      <c r="CK153" s="21"/>
      <c r="CL153" s="24"/>
      <c r="CM153" s="23"/>
      <c r="CN153" s="24"/>
      <c r="CO153" s="24">
        <f t="shared" si="53"/>
        <v>0</v>
      </c>
      <c r="CP153" s="21"/>
      <c r="CQ153" s="24">
        <f t="shared" si="54"/>
        <v>3000</v>
      </c>
      <c r="CR153" s="24">
        <f t="shared" si="55"/>
        <v>150.52500000000001</v>
      </c>
      <c r="CS153" s="24">
        <f t="shared" si="56"/>
        <v>451575</v>
      </c>
      <c r="CT153" s="25"/>
    </row>
    <row r="154" spans="1:98" ht="78.75" x14ac:dyDescent="0.2">
      <c r="A154" s="40" t="s">
        <v>30</v>
      </c>
      <c r="B154" s="96" t="s">
        <v>446</v>
      </c>
      <c r="C154" s="55" t="s">
        <v>181</v>
      </c>
      <c r="D154" s="53"/>
      <c r="E154" s="97"/>
      <c r="F154" s="100"/>
      <c r="G154" s="101"/>
      <c r="H154" s="101"/>
      <c r="I154" s="98"/>
      <c r="J154" s="97"/>
      <c r="K154" s="100"/>
      <c r="L154" s="101"/>
      <c r="M154" s="101"/>
      <c r="N154" s="98"/>
      <c r="O154" s="101"/>
      <c r="P154" s="100">
        <v>250</v>
      </c>
      <c r="Q154" s="101">
        <v>8.7249999999999996</v>
      </c>
      <c r="R154" s="101">
        <f t="shared" si="41"/>
        <v>2181.25</v>
      </c>
      <c r="S154" s="98"/>
      <c r="T154" s="101"/>
      <c r="U154" s="99"/>
      <c r="V154" s="101"/>
      <c r="W154" s="101"/>
      <c r="X154" s="98"/>
      <c r="Y154" s="101"/>
      <c r="Z154" s="100">
        <v>20</v>
      </c>
      <c r="AA154" s="101">
        <v>8.7249999999999996</v>
      </c>
      <c r="AB154" s="101">
        <f t="shared" si="42"/>
        <v>174.5</v>
      </c>
      <c r="AC154" s="98"/>
      <c r="AD154" s="101"/>
      <c r="AE154" s="100"/>
      <c r="AF154" s="101"/>
      <c r="AG154" s="101"/>
      <c r="AH154" s="98"/>
      <c r="AI154" s="101"/>
      <c r="AJ154" s="100"/>
      <c r="AK154" s="101"/>
      <c r="AL154" s="101"/>
      <c r="AM154" s="98"/>
      <c r="AN154" s="101"/>
      <c r="AO154" s="100">
        <v>20</v>
      </c>
      <c r="AP154" s="101">
        <v>8.7249999999999996</v>
      </c>
      <c r="AQ154" s="101">
        <f t="shared" si="57"/>
        <v>174.5</v>
      </c>
      <c r="AR154" s="98"/>
      <c r="AS154" s="101"/>
      <c r="AT154" s="67"/>
      <c r="AU154" s="101">
        <v>8.7249999999999996</v>
      </c>
      <c r="AV154" s="24">
        <f t="shared" si="44"/>
        <v>0</v>
      </c>
      <c r="AW154" s="21"/>
      <c r="AX154" s="24"/>
      <c r="AY154" s="23"/>
      <c r="AZ154" s="24"/>
      <c r="BA154" s="24">
        <f t="shared" si="45"/>
        <v>0</v>
      </c>
      <c r="BB154" s="21"/>
      <c r="BC154" s="24"/>
      <c r="BD154" s="23"/>
      <c r="BE154" s="24"/>
      <c r="BF154" s="24">
        <f t="shared" si="46"/>
        <v>0</v>
      </c>
      <c r="BG154" s="21"/>
      <c r="BH154" s="24"/>
      <c r="BI154" s="23"/>
      <c r="BJ154" s="24"/>
      <c r="BK154" s="24">
        <f t="shared" si="47"/>
        <v>0</v>
      </c>
      <c r="BL154" s="21"/>
      <c r="BM154" s="24"/>
      <c r="BN154" s="23"/>
      <c r="BO154" s="24"/>
      <c r="BP154" s="24">
        <f t="shared" si="48"/>
        <v>0</v>
      </c>
      <c r="BQ154" s="21"/>
      <c r="BR154" s="24"/>
      <c r="BS154" s="23"/>
      <c r="BT154" s="24"/>
      <c r="BU154" s="24">
        <f t="shared" si="49"/>
        <v>0</v>
      </c>
      <c r="BV154" s="21"/>
      <c r="BW154" s="24"/>
      <c r="BX154" s="23"/>
      <c r="BY154" s="24"/>
      <c r="BZ154" s="24">
        <f t="shared" si="50"/>
        <v>0</v>
      </c>
      <c r="CA154" s="21"/>
      <c r="CB154" s="24"/>
      <c r="CC154" s="23"/>
      <c r="CD154" s="24"/>
      <c r="CE154" s="24">
        <f t="shared" si="51"/>
        <v>0</v>
      </c>
      <c r="CF154" s="21"/>
      <c r="CG154" s="24"/>
      <c r="CH154" s="23"/>
      <c r="CI154" s="24"/>
      <c r="CJ154" s="24">
        <f t="shared" si="52"/>
        <v>0</v>
      </c>
      <c r="CK154" s="21"/>
      <c r="CL154" s="24"/>
      <c r="CM154" s="23"/>
      <c r="CN154" s="24"/>
      <c r="CO154" s="24">
        <f t="shared" si="53"/>
        <v>0</v>
      </c>
      <c r="CP154" s="21"/>
      <c r="CQ154" s="24">
        <f t="shared" si="54"/>
        <v>290</v>
      </c>
      <c r="CR154" s="24">
        <f t="shared" si="55"/>
        <v>8.7249999999999996</v>
      </c>
      <c r="CS154" s="24">
        <f t="shared" si="56"/>
        <v>2530.25</v>
      </c>
      <c r="CT154" s="25"/>
    </row>
    <row r="155" spans="1:98" ht="33.75" x14ac:dyDescent="0.2">
      <c r="A155" s="40" t="s">
        <v>30</v>
      </c>
      <c r="B155" s="96" t="s">
        <v>447</v>
      </c>
      <c r="C155" s="55" t="s">
        <v>181</v>
      </c>
      <c r="D155" s="53"/>
      <c r="E155" s="97"/>
      <c r="F155" s="100"/>
      <c r="G155" s="101"/>
      <c r="H155" s="101"/>
      <c r="I155" s="98"/>
      <c r="J155" s="97"/>
      <c r="K155" s="100"/>
      <c r="L155" s="101"/>
      <c r="M155" s="101"/>
      <c r="N155" s="98"/>
      <c r="O155" s="101"/>
      <c r="P155" s="100">
        <v>150</v>
      </c>
      <c r="Q155" s="101">
        <v>4.5175000000000001</v>
      </c>
      <c r="R155" s="101">
        <f t="shared" si="41"/>
        <v>677.625</v>
      </c>
      <c r="S155" s="98"/>
      <c r="T155" s="101"/>
      <c r="U155" s="99"/>
      <c r="V155" s="101"/>
      <c r="W155" s="101"/>
      <c r="X155" s="98"/>
      <c r="Y155" s="101"/>
      <c r="Z155" s="100">
        <v>100</v>
      </c>
      <c r="AA155" s="101">
        <v>4.5175000000000001</v>
      </c>
      <c r="AB155" s="101">
        <f t="shared" si="42"/>
        <v>451.75</v>
      </c>
      <c r="AC155" s="98"/>
      <c r="AD155" s="101"/>
      <c r="AE155" s="100"/>
      <c r="AF155" s="101"/>
      <c r="AG155" s="101"/>
      <c r="AH155" s="98"/>
      <c r="AI155" s="101"/>
      <c r="AJ155" s="100"/>
      <c r="AK155" s="101"/>
      <c r="AL155" s="101"/>
      <c r="AM155" s="98"/>
      <c r="AN155" s="101"/>
      <c r="AO155" s="100"/>
      <c r="AP155" s="101"/>
      <c r="AQ155" s="101"/>
      <c r="AR155" s="98"/>
      <c r="AS155" s="101"/>
      <c r="AT155" s="67"/>
      <c r="AU155" s="101">
        <v>4.5175000000000001</v>
      </c>
      <c r="AV155" s="24">
        <f t="shared" si="44"/>
        <v>0</v>
      </c>
      <c r="AW155" s="21"/>
      <c r="AX155" s="24"/>
      <c r="AY155" s="23"/>
      <c r="AZ155" s="24"/>
      <c r="BA155" s="24">
        <f t="shared" si="45"/>
        <v>0</v>
      </c>
      <c r="BB155" s="21"/>
      <c r="BC155" s="24"/>
      <c r="BD155" s="23"/>
      <c r="BE155" s="24"/>
      <c r="BF155" s="24">
        <f t="shared" si="46"/>
        <v>0</v>
      </c>
      <c r="BG155" s="21"/>
      <c r="BH155" s="24"/>
      <c r="BI155" s="23"/>
      <c r="BJ155" s="24"/>
      <c r="BK155" s="24">
        <f t="shared" si="47"/>
        <v>0</v>
      </c>
      <c r="BL155" s="21"/>
      <c r="BM155" s="24"/>
      <c r="BN155" s="23"/>
      <c r="BO155" s="24"/>
      <c r="BP155" s="24">
        <f t="shared" si="48"/>
        <v>0</v>
      </c>
      <c r="BQ155" s="21"/>
      <c r="BR155" s="24"/>
      <c r="BS155" s="23"/>
      <c r="BT155" s="24"/>
      <c r="BU155" s="24">
        <f t="shared" si="49"/>
        <v>0</v>
      </c>
      <c r="BV155" s="21"/>
      <c r="BW155" s="24"/>
      <c r="BX155" s="23"/>
      <c r="BY155" s="24"/>
      <c r="BZ155" s="24">
        <f t="shared" si="50"/>
        <v>0</v>
      </c>
      <c r="CA155" s="21"/>
      <c r="CB155" s="24"/>
      <c r="CC155" s="23"/>
      <c r="CD155" s="24"/>
      <c r="CE155" s="24">
        <f t="shared" si="51"/>
        <v>0</v>
      </c>
      <c r="CF155" s="21"/>
      <c r="CG155" s="24"/>
      <c r="CH155" s="23"/>
      <c r="CI155" s="24"/>
      <c r="CJ155" s="24">
        <f t="shared" si="52"/>
        <v>0</v>
      </c>
      <c r="CK155" s="21"/>
      <c r="CL155" s="24"/>
      <c r="CM155" s="23"/>
      <c r="CN155" s="24"/>
      <c r="CO155" s="24">
        <f t="shared" si="53"/>
        <v>0</v>
      </c>
      <c r="CP155" s="21"/>
      <c r="CQ155" s="24">
        <f t="shared" si="54"/>
        <v>250</v>
      </c>
      <c r="CR155" s="24">
        <f t="shared" si="55"/>
        <v>4.5175000000000001</v>
      </c>
      <c r="CS155" s="24">
        <f t="shared" si="56"/>
        <v>1129.375</v>
      </c>
      <c r="CT155" s="25"/>
    </row>
    <row r="156" spans="1:98" ht="45" x14ac:dyDescent="0.2">
      <c r="A156" s="40" t="s">
        <v>30</v>
      </c>
      <c r="B156" s="96" t="s">
        <v>143</v>
      </c>
      <c r="C156" s="55" t="s">
        <v>182</v>
      </c>
      <c r="D156" s="53"/>
      <c r="E156" s="97"/>
      <c r="F156" s="100"/>
      <c r="G156" s="101"/>
      <c r="H156" s="101"/>
      <c r="I156" s="98"/>
      <c r="J156" s="97"/>
      <c r="K156" s="100"/>
      <c r="L156" s="101"/>
      <c r="M156" s="101"/>
      <c r="N156" s="98"/>
      <c r="O156" s="101"/>
      <c r="P156" s="100">
        <v>75</v>
      </c>
      <c r="Q156" s="101">
        <v>4.4275000000000002</v>
      </c>
      <c r="R156" s="101">
        <f t="shared" si="41"/>
        <v>332.0625</v>
      </c>
      <c r="S156" s="98"/>
      <c r="T156" s="101"/>
      <c r="U156" s="99"/>
      <c r="V156" s="101"/>
      <c r="W156" s="101"/>
      <c r="X156" s="98"/>
      <c r="Y156" s="101"/>
      <c r="Z156" s="100"/>
      <c r="AA156" s="101"/>
      <c r="AB156" s="101"/>
      <c r="AC156" s="98"/>
      <c r="AD156" s="101"/>
      <c r="AE156" s="100"/>
      <c r="AF156" s="101"/>
      <c r="AG156" s="101"/>
      <c r="AH156" s="98"/>
      <c r="AI156" s="101"/>
      <c r="AJ156" s="100"/>
      <c r="AK156" s="101"/>
      <c r="AL156" s="101"/>
      <c r="AM156" s="98"/>
      <c r="AN156" s="101"/>
      <c r="AO156" s="100"/>
      <c r="AP156" s="101"/>
      <c r="AQ156" s="101"/>
      <c r="AR156" s="98"/>
      <c r="AS156" s="101"/>
      <c r="AT156" s="67"/>
      <c r="AU156" s="101">
        <v>4.4275000000000002</v>
      </c>
      <c r="AV156" s="24">
        <f t="shared" si="44"/>
        <v>0</v>
      </c>
      <c r="AW156" s="21"/>
      <c r="AX156" s="24"/>
      <c r="AY156" s="23"/>
      <c r="AZ156" s="24"/>
      <c r="BA156" s="24">
        <f t="shared" si="45"/>
        <v>0</v>
      </c>
      <c r="BB156" s="21"/>
      <c r="BC156" s="24"/>
      <c r="BD156" s="23"/>
      <c r="BE156" s="24"/>
      <c r="BF156" s="24">
        <f t="shared" si="46"/>
        <v>0</v>
      </c>
      <c r="BG156" s="21"/>
      <c r="BH156" s="24"/>
      <c r="BI156" s="23"/>
      <c r="BJ156" s="24"/>
      <c r="BK156" s="24">
        <f t="shared" si="47"/>
        <v>0</v>
      </c>
      <c r="BL156" s="21"/>
      <c r="BM156" s="24"/>
      <c r="BN156" s="23"/>
      <c r="BO156" s="24"/>
      <c r="BP156" s="24">
        <f t="shared" si="48"/>
        <v>0</v>
      </c>
      <c r="BQ156" s="21"/>
      <c r="BR156" s="24"/>
      <c r="BS156" s="23"/>
      <c r="BT156" s="24"/>
      <c r="BU156" s="24">
        <f t="shared" si="49"/>
        <v>0</v>
      </c>
      <c r="BV156" s="21"/>
      <c r="BW156" s="24"/>
      <c r="BX156" s="23"/>
      <c r="BY156" s="24"/>
      <c r="BZ156" s="24">
        <f t="shared" si="50"/>
        <v>0</v>
      </c>
      <c r="CA156" s="21"/>
      <c r="CB156" s="24"/>
      <c r="CC156" s="23"/>
      <c r="CD156" s="24"/>
      <c r="CE156" s="24">
        <f t="shared" si="51"/>
        <v>0</v>
      </c>
      <c r="CF156" s="21"/>
      <c r="CG156" s="24"/>
      <c r="CH156" s="23"/>
      <c r="CI156" s="24"/>
      <c r="CJ156" s="24">
        <f t="shared" si="52"/>
        <v>0</v>
      </c>
      <c r="CK156" s="21"/>
      <c r="CL156" s="24"/>
      <c r="CM156" s="23"/>
      <c r="CN156" s="24"/>
      <c r="CO156" s="24">
        <f t="shared" si="53"/>
        <v>0</v>
      </c>
      <c r="CP156" s="21"/>
      <c r="CQ156" s="24">
        <f t="shared" si="54"/>
        <v>75</v>
      </c>
      <c r="CR156" s="24">
        <f t="shared" si="55"/>
        <v>4.4275000000000002</v>
      </c>
      <c r="CS156" s="24">
        <f t="shared" si="56"/>
        <v>332.0625</v>
      </c>
      <c r="CT156" s="25"/>
    </row>
    <row r="157" spans="1:98" ht="45" x14ac:dyDescent="0.2">
      <c r="A157" s="40" t="s">
        <v>30</v>
      </c>
      <c r="B157" s="96" t="s">
        <v>141</v>
      </c>
      <c r="C157" s="55" t="s">
        <v>181</v>
      </c>
      <c r="D157" s="53"/>
      <c r="E157" s="97"/>
      <c r="F157" s="100"/>
      <c r="G157" s="101"/>
      <c r="H157" s="101"/>
      <c r="I157" s="98"/>
      <c r="J157" s="97"/>
      <c r="K157" s="100"/>
      <c r="L157" s="101"/>
      <c r="M157" s="101"/>
      <c r="N157" s="98"/>
      <c r="O157" s="101"/>
      <c r="P157" s="100">
        <v>100</v>
      </c>
      <c r="Q157" s="101">
        <v>6.2374999999999998</v>
      </c>
      <c r="R157" s="101">
        <f t="shared" si="41"/>
        <v>623.75</v>
      </c>
      <c r="S157" s="98"/>
      <c r="T157" s="101"/>
      <c r="U157" s="99"/>
      <c r="V157" s="101"/>
      <c r="W157" s="101"/>
      <c r="X157" s="98"/>
      <c r="Y157" s="101"/>
      <c r="Z157" s="100"/>
      <c r="AA157" s="101"/>
      <c r="AB157" s="101"/>
      <c r="AC157" s="98"/>
      <c r="AD157" s="101"/>
      <c r="AE157" s="100"/>
      <c r="AF157" s="101"/>
      <c r="AG157" s="101"/>
      <c r="AH157" s="98"/>
      <c r="AI157" s="101"/>
      <c r="AJ157" s="100"/>
      <c r="AK157" s="101"/>
      <c r="AL157" s="101"/>
      <c r="AM157" s="98"/>
      <c r="AN157" s="101"/>
      <c r="AO157" s="100"/>
      <c r="AP157" s="101"/>
      <c r="AQ157" s="101"/>
      <c r="AR157" s="98"/>
      <c r="AS157" s="101"/>
      <c r="AT157" s="67"/>
      <c r="AU157" s="101">
        <v>6.2374999999999998</v>
      </c>
      <c r="AV157" s="24">
        <f t="shared" si="44"/>
        <v>0</v>
      </c>
      <c r="AW157" s="21"/>
      <c r="AX157" s="24"/>
      <c r="AY157" s="23"/>
      <c r="AZ157" s="24"/>
      <c r="BA157" s="24">
        <f t="shared" si="45"/>
        <v>0</v>
      </c>
      <c r="BB157" s="21"/>
      <c r="BC157" s="24"/>
      <c r="BD157" s="23"/>
      <c r="BE157" s="24"/>
      <c r="BF157" s="24">
        <f t="shared" si="46"/>
        <v>0</v>
      </c>
      <c r="BG157" s="21"/>
      <c r="BH157" s="24"/>
      <c r="BI157" s="23"/>
      <c r="BJ157" s="24"/>
      <c r="BK157" s="24">
        <f t="shared" si="47"/>
        <v>0</v>
      </c>
      <c r="BL157" s="21"/>
      <c r="BM157" s="24"/>
      <c r="BN157" s="23"/>
      <c r="BO157" s="24"/>
      <c r="BP157" s="24">
        <f t="shared" si="48"/>
        <v>0</v>
      </c>
      <c r="BQ157" s="21"/>
      <c r="BR157" s="24"/>
      <c r="BS157" s="23"/>
      <c r="BT157" s="24"/>
      <c r="BU157" s="24">
        <f t="shared" si="49"/>
        <v>0</v>
      </c>
      <c r="BV157" s="21"/>
      <c r="BW157" s="24"/>
      <c r="BX157" s="23"/>
      <c r="BY157" s="24"/>
      <c r="BZ157" s="24">
        <f t="shared" si="50"/>
        <v>0</v>
      </c>
      <c r="CA157" s="21"/>
      <c r="CB157" s="24"/>
      <c r="CC157" s="23"/>
      <c r="CD157" s="24"/>
      <c r="CE157" s="24">
        <f t="shared" si="51"/>
        <v>0</v>
      </c>
      <c r="CF157" s="21"/>
      <c r="CG157" s="24"/>
      <c r="CH157" s="23"/>
      <c r="CI157" s="24"/>
      <c r="CJ157" s="24">
        <f t="shared" si="52"/>
        <v>0</v>
      </c>
      <c r="CK157" s="21"/>
      <c r="CL157" s="24"/>
      <c r="CM157" s="23"/>
      <c r="CN157" s="24"/>
      <c r="CO157" s="24">
        <f t="shared" si="53"/>
        <v>0</v>
      </c>
      <c r="CP157" s="21"/>
      <c r="CQ157" s="24">
        <f t="shared" si="54"/>
        <v>100</v>
      </c>
      <c r="CR157" s="24">
        <f t="shared" si="55"/>
        <v>6.2374999999999998</v>
      </c>
      <c r="CS157" s="24">
        <f t="shared" si="56"/>
        <v>623.75</v>
      </c>
      <c r="CT157" s="25"/>
    </row>
    <row r="158" spans="1:98" ht="123.75" x14ac:dyDescent="0.2">
      <c r="A158" s="40" t="s">
        <v>30</v>
      </c>
      <c r="B158" s="96" t="s">
        <v>448</v>
      </c>
      <c r="C158" s="55" t="s">
        <v>182</v>
      </c>
      <c r="D158" s="53"/>
      <c r="E158" s="97"/>
      <c r="F158" s="100"/>
      <c r="G158" s="101"/>
      <c r="H158" s="101"/>
      <c r="I158" s="98"/>
      <c r="J158" s="97"/>
      <c r="K158" s="100"/>
      <c r="L158" s="101"/>
      <c r="M158" s="101"/>
      <c r="N158" s="98"/>
      <c r="O158" s="101"/>
      <c r="P158" s="100">
        <v>50</v>
      </c>
      <c r="Q158" s="101">
        <v>25.5625</v>
      </c>
      <c r="R158" s="101">
        <f t="shared" si="41"/>
        <v>1278.125</v>
      </c>
      <c r="S158" s="98"/>
      <c r="T158" s="101"/>
      <c r="U158" s="99"/>
      <c r="V158" s="101"/>
      <c r="W158" s="101"/>
      <c r="X158" s="98"/>
      <c r="Y158" s="101"/>
      <c r="Z158" s="100">
        <v>100</v>
      </c>
      <c r="AA158" s="101">
        <v>25.5625</v>
      </c>
      <c r="AB158" s="101">
        <f t="shared" si="42"/>
        <v>2556.25</v>
      </c>
      <c r="AC158" s="98"/>
      <c r="AD158" s="101"/>
      <c r="AE158" s="100"/>
      <c r="AF158" s="101"/>
      <c r="AG158" s="101"/>
      <c r="AH158" s="98"/>
      <c r="AI158" s="101"/>
      <c r="AJ158" s="100">
        <v>240</v>
      </c>
      <c r="AK158" s="101">
        <v>25.5625</v>
      </c>
      <c r="AL158" s="101">
        <f t="shared" si="43"/>
        <v>6135</v>
      </c>
      <c r="AM158" s="98"/>
      <c r="AN158" s="101"/>
      <c r="AO158" s="100"/>
      <c r="AP158" s="101"/>
      <c r="AQ158" s="101"/>
      <c r="AR158" s="98"/>
      <c r="AS158" s="101"/>
      <c r="AT158" s="67"/>
      <c r="AU158" s="101">
        <v>25.5625</v>
      </c>
      <c r="AV158" s="24">
        <f t="shared" si="44"/>
        <v>0</v>
      </c>
      <c r="AW158" s="21"/>
      <c r="AX158" s="24"/>
      <c r="AY158" s="23"/>
      <c r="AZ158" s="24"/>
      <c r="BA158" s="24">
        <f t="shared" si="45"/>
        <v>0</v>
      </c>
      <c r="BB158" s="21"/>
      <c r="BC158" s="24"/>
      <c r="BD158" s="23"/>
      <c r="BE158" s="24"/>
      <c r="BF158" s="24">
        <f t="shared" si="46"/>
        <v>0</v>
      </c>
      <c r="BG158" s="21"/>
      <c r="BH158" s="24"/>
      <c r="BI158" s="23"/>
      <c r="BJ158" s="24"/>
      <c r="BK158" s="24">
        <f t="shared" si="47"/>
        <v>0</v>
      </c>
      <c r="BL158" s="21"/>
      <c r="BM158" s="24"/>
      <c r="BN158" s="23"/>
      <c r="BO158" s="24"/>
      <c r="BP158" s="24">
        <f t="shared" si="48"/>
        <v>0</v>
      </c>
      <c r="BQ158" s="21"/>
      <c r="BR158" s="24"/>
      <c r="BS158" s="23"/>
      <c r="BT158" s="24"/>
      <c r="BU158" s="24">
        <f t="shared" si="49"/>
        <v>0</v>
      </c>
      <c r="BV158" s="21"/>
      <c r="BW158" s="24"/>
      <c r="BX158" s="23"/>
      <c r="BY158" s="24"/>
      <c r="BZ158" s="24">
        <f t="shared" si="50"/>
        <v>0</v>
      </c>
      <c r="CA158" s="21"/>
      <c r="CB158" s="24"/>
      <c r="CC158" s="23"/>
      <c r="CD158" s="24"/>
      <c r="CE158" s="24">
        <f t="shared" si="51"/>
        <v>0</v>
      </c>
      <c r="CF158" s="21"/>
      <c r="CG158" s="24"/>
      <c r="CH158" s="23"/>
      <c r="CI158" s="24"/>
      <c r="CJ158" s="24">
        <f t="shared" si="52"/>
        <v>0</v>
      </c>
      <c r="CK158" s="21"/>
      <c r="CL158" s="24"/>
      <c r="CM158" s="23"/>
      <c r="CN158" s="24"/>
      <c r="CO158" s="24">
        <f t="shared" si="53"/>
        <v>0</v>
      </c>
      <c r="CP158" s="21"/>
      <c r="CQ158" s="24">
        <f t="shared" si="54"/>
        <v>390</v>
      </c>
      <c r="CR158" s="24">
        <f t="shared" si="55"/>
        <v>25.5625</v>
      </c>
      <c r="CS158" s="24">
        <f t="shared" si="56"/>
        <v>9969.375</v>
      </c>
      <c r="CT158" s="25"/>
    </row>
    <row r="159" spans="1:98" ht="33.75" x14ac:dyDescent="0.2">
      <c r="A159" s="40" t="s">
        <v>30</v>
      </c>
      <c r="B159" s="96" t="s">
        <v>144</v>
      </c>
      <c r="C159" s="55" t="s">
        <v>182</v>
      </c>
      <c r="D159" s="53"/>
      <c r="E159" s="97"/>
      <c r="F159" s="100"/>
      <c r="G159" s="101"/>
      <c r="H159" s="101"/>
      <c r="I159" s="98"/>
      <c r="J159" s="97"/>
      <c r="K159" s="100"/>
      <c r="L159" s="101"/>
      <c r="M159" s="101"/>
      <c r="N159" s="98"/>
      <c r="O159" s="101"/>
      <c r="P159" s="100">
        <v>20</v>
      </c>
      <c r="Q159" s="101">
        <v>6.8149999999999995</v>
      </c>
      <c r="R159" s="101">
        <f t="shared" si="41"/>
        <v>136.29999999999998</v>
      </c>
      <c r="S159" s="98"/>
      <c r="T159" s="101"/>
      <c r="U159" s="99"/>
      <c r="V159" s="101"/>
      <c r="W159" s="101"/>
      <c r="X159" s="98"/>
      <c r="Y159" s="101"/>
      <c r="Z159" s="100"/>
      <c r="AA159" s="101"/>
      <c r="AB159" s="101"/>
      <c r="AC159" s="98"/>
      <c r="AD159" s="101"/>
      <c r="AE159" s="100"/>
      <c r="AF159" s="101"/>
      <c r="AG159" s="101"/>
      <c r="AH159" s="98"/>
      <c r="AI159" s="101"/>
      <c r="AJ159" s="100"/>
      <c r="AK159" s="101"/>
      <c r="AL159" s="101"/>
      <c r="AM159" s="98"/>
      <c r="AN159" s="101"/>
      <c r="AO159" s="100"/>
      <c r="AP159" s="101"/>
      <c r="AQ159" s="101"/>
      <c r="AR159" s="98"/>
      <c r="AS159" s="101"/>
      <c r="AT159" s="67"/>
      <c r="AU159" s="101">
        <v>6.8149999999999995</v>
      </c>
      <c r="AV159" s="24">
        <f t="shared" si="44"/>
        <v>0</v>
      </c>
      <c r="AW159" s="21"/>
      <c r="AX159" s="24"/>
      <c r="AY159" s="23"/>
      <c r="AZ159" s="24"/>
      <c r="BA159" s="24">
        <f t="shared" si="45"/>
        <v>0</v>
      </c>
      <c r="BB159" s="21"/>
      <c r="BC159" s="24"/>
      <c r="BD159" s="23"/>
      <c r="BE159" s="24"/>
      <c r="BF159" s="24">
        <f t="shared" si="46"/>
        <v>0</v>
      </c>
      <c r="BG159" s="21"/>
      <c r="BH159" s="24"/>
      <c r="BI159" s="23"/>
      <c r="BJ159" s="24"/>
      <c r="BK159" s="24">
        <f t="shared" si="47"/>
        <v>0</v>
      </c>
      <c r="BL159" s="21"/>
      <c r="BM159" s="24"/>
      <c r="BN159" s="23"/>
      <c r="BO159" s="24"/>
      <c r="BP159" s="24">
        <f t="shared" si="48"/>
        <v>0</v>
      </c>
      <c r="BQ159" s="21"/>
      <c r="BR159" s="24"/>
      <c r="BS159" s="23"/>
      <c r="BT159" s="24"/>
      <c r="BU159" s="24">
        <f t="shared" si="49"/>
        <v>0</v>
      </c>
      <c r="BV159" s="21"/>
      <c r="BW159" s="24"/>
      <c r="BX159" s="23"/>
      <c r="BY159" s="24"/>
      <c r="BZ159" s="24">
        <f t="shared" si="50"/>
        <v>0</v>
      </c>
      <c r="CA159" s="21"/>
      <c r="CB159" s="24"/>
      <c r="CC159" s="23"/>
      <c r="CD159" s="24"/>
      <c r="CE159" s="24">
        <f t="shared" si="51"/>
        <v>0</v>
      </c>
      <c r="CF159" s="21"/>
      <c r="CG159" s="24"/>
      <c r="CH159" s="23"/>
      <c r="CI159" s="24"/>
      <c r="CJ159" s="24">
        <f t="shared" si="52"/>
        <v>0</v>
      </c>
      <c r="CK159" s="21"/>
      <c r="CL159" s="24"/>
      <c r="CM159" s="23"/>
      <c r="CN159" s="24"/>
      <c r="CO159" s="24">
        <f t="shared" si="53"/>
        <v>0</v>
      </c>
      <c r="CP159" s="21"/>
      <c r="CQ159" s="24">
        <f t="shared" si="54"/>
        <v>20</v>
      </c>
      <c r="CR159" s="24">
        <f t="shared" si="55"/>
        <v>6.8149999999999995</v>
      </c>
      <c r="CS159" s="24">
        <f t="shared" si="56"/>
        <v>136.29999999999998</v>
      </c>
      <c r="CT159" s="25"/>
    </row>
    <row r="160" spans="1:98" ht="45" x14ac:dyDescent="0.2">
      <c r="A160" s="40" t="s">
        <v>30</v>
      </c>
      <c r="B160" s="96" t="s">
        <v>449</v>
      </c>
      <c r="C160" s="55" t="s">
        <v>182</v>
      </c>
      <c r="D160" s="53"/>
      <c r="E160" s="97"/>
      <c r="F160" s="100"/>
      <c r="G160" s="101"/>
      <c r="H160" s="101"/>
      <c r="I160" s="98"/>
      <c r="J160" s="97"/>
      <c r="K160" s="100"/>
      <c r="L160" s="101"/>
      <c r="M160" s="101"/>
      <c r="N160" s="98"/>
      <c r="O160" s="101"/>
      <c r="P160" s="100">
        <v>10</v>
      </c>
      <c r="Q160" s="101">
        <v>2.7949999999999999</v>
      </c>
      <c r="R160" s="101">
        <f t="shared" si="41"/>
        <v>27.95</v>
      </c>
      <c r="S160" s="98"/>
      <c r="T160" s="101"/>
      <c r="U160" s="99"/>
      <c r="V160" s="101"/>
      <c r="W160" s="101"/>
      <c r="X160" s="98"/>
      <c r="Y160" s="101"/>
      <c r="Z160" s="100"/>
      <c r="AA160" s="101"/>
      <c r="AB160" s="101"/>
      <c r="AC160" s="98"/>
      <c r="AD160" s="101"/>
      <c r="AE160" s="100"/>
      <c r="AF160" s="101"/>
      <c r="AG160" s="101"/>
      <c r="AH160" s="98"/>
      <c r="AI160" s="101"/>
      <c r="AJ160" s="100"/>
      <c r="AK160" s="101"/>
      <c r="AL160" s="101"/>
      <c r="AM160" s="98"/>
      <c r="AN160" s="101"/>
      <c r="AO160" s="100"/>
      <c r="AP160" s="101"/>
      <c r="AQ160" s="101"/>
      <c r="AR160" s="98"/>
      <c r="AS160" s="101"/>
      <c r="AT160" s="67"/>
      <c r="AU160" s="101">
        <v>2.7949999999999999</v>
      </c>
      <c r="AV160" s="24">
        <f t="shared" si="44"/>
        <v>0</v>
      </c>
      <c r="AW160" s="21"/>
      <c r="AX160" s="24"/>
      <c r="AY160" s="23"/>
      <c r="AZ160" s="24"/>
      <c r="BA160" s="24">
        <f t="shared" si="45"/>
        <v>0</v>
      </c>
      <c r="BB160" s="21"/>
      <c r="BC160" s="24"/>
      <c r="BD160" s="23"/>
      <c r="BE160" s="24"/>
      <c r="BF160" s="24">
        <f t="shared" si="46"/>
        <v>0</v>
      </c>
      <c r="BG160" s="21"/>
      <c r="BH160" s="24"/>
      <c r="BI160" s="23"/>
      <c r="BJ160" s="24"/>
      <c r="BK160" s="24">
        <f t="shared" si="47"/>
        <v>0</v>
      </c>
      <c r="BL160" s="21"/>
      <c r="BM160" s="24"/>
      <c r="BN160" s="23"/>
      <c r="BO160" s="24"/>
      <c r="BP160" s="24">
        <f t="shared" si="48"/>
        <v>0</v>
      </c>
      <c r="BQ160" s="21"/>
      <c r="BR160" s="24"/>
      <c r="BS160" s="23"/>
      <c r="BT160" s="24"/>
      <c r="BU160" s="24">
        <f t="shared" si="49"/>
        <v>0</v>
      </c>
      <c r="BV160" s="21"/>
      <c r="BW160" s="24"/>
      <c r="BX160" s="23"/>
      <c r="BY160" s="24"/>
      <c r="BZ160" s="24">
        <f t="shared" si="50"/>
        <v>0</v>
      </c>
      <c r="CA160" s="21"/>
      <c r="CB160" s="24"/>
      <c r="CC160" s="23"/>
      <c r="CD160" s="24"/>
      <c r="CE160" s="24">
        <f t="shared" si="51"/>
        <v>0</v>
      </c>
      <c r="CF160" s="21"/>
      <c r="CG160" s="24"/>
      <c r="CH160" s="23"/>
      <c r="CI160" s="24"/>
      <c r="CJ160" s="24">
        <f t="shared" si="52"/>
        <v>0</v>
      </c>
      <c r="CK160" s="21"/>
      <c r="CL160" s="24"/>
      <c r="CM160" s="23"/>
      <c r="CN160" s="24"/>
      <c r="CO160" s="24">
        <f t="shared" si="53"/>
        <v>0</v>
      </c>
      <c r="CP160" s="21"/>
      <c r="CQ160" s="24">
        <f t="shared" si="54"/>
        <v>10</v>
      </c>
      <c r="CR160" s="24">
        <f t="shared" si="55"/>
        <v>2.7949999999999999</v>
      </c>
      <c r="CS160" s="24">
        <f t="shared" si="56"/>
        <v>27.95</v>
      </c>
      <c r="CT160" s="25"/>
    </row>
    <row r="161" spans="1:98" ht="45" x14ac:dyDescent="0.2">
      <c r="A161" s="40" t="s">
        <v>30</v>
      </c>
      <c r="B161" s="96" t="s">
        <v>142</v>
      </c>
      <c r="C161" s="55" t="s">
        <v>180</v>
      </c>
      <c r="D161" s="53"/>
      <c r="E161" s="97"/>
      <c r="F161" s="100"/>
      <c r="G161" s="101"/>
      <c r="H161" s="101"/>
      <c r="I161" s="98"/>
      <c r="J161" s="97"/>
      <c r="K161" s="100"/>
      <c r="L161" s="101"/>
      <c r="M161" s="101"/>
      <c r="N161" s="98"/>
      <c r="O161" s="101"/>
      <c r="P161" s="100">
        <v>150</v>
      </c>
      <c r="Q161" s="101">
        <v>19.829999999999998</v>
      </c>
      <c r="R161" s="101">
        <f t="shared" si="41"/>
        <v>2974.4999999999995</v>
      </c>
      <c r="S161" s="98"/>
      <c r="T161" s="101"/>
      <c r="U161" s="99"/>
      <c r="V161" s="101"/>
      <c r="W161" s="101"/>
      <c r="X161" s="98"/>
      <c r="Y161" s="101"/>
      <c r="Z161" s="100"/>
      <c r="AA161" s="101"/>
      <c r="AB161" s="101"/>
      <c r="AC161" s="98"/>
      <c r="AD161" s="101"/>
      <c r="AE161" s="100"/>
      <c r="AF161" s="101"/>
      <c r="AG161" s="101"/>
      <c r="AH161" s="98"/>
      <c r="AI161" s="101"/>
      <c r="AJ161" s="100"/>
      <c r="AK161" s="101"/>
      <c r="AL161" s="101"/>
      <c r="AM161" s="98"/>
      <c r="AN161" s="101"/>
      <c r="AO161" s="100">
        <v>30</v>
      </c>
      <c r="AP161" s="101">
        <v>19.829999999999998</v>
      </c>
      <c r="AQ161" s="101">
        <f t="shared" si="57"/>
        <v>594.9</v>
      </c>
      <c r="AR161" s="98"/>
      <c r="AS161" s="101"/>
      <c r="AT161" s="67"/>
      <c r="AU161" s="101">
        <v>19.829999999999998</v>
      </c>
      <c r="AV161" s="24">
        <f t="shared" si="44"/>
        <v>0</v>
      </c>
      <c r="AW161" s="21"/>
      <c r="AX161" s="24"/>
      <c r="AY161" s="23"/>
      <c r="AZ161" s="24"/>
      <c r="BA161" s="24">
        <f t="shared" si="45"/>
        <v>0</v>
      </c>
      <c r="BB161" s="21"/>
      <c r="BC161" s="24"/>
      <c r="BD161" s="23"/>
      <c r="BE161" s="24"/>
      <c r="BF161" s="24">
        <f t="shared" si="46"/>
        <v>0</v>
      </c>
      <c r="BG161" s="21"/>
      <c r="BH161" s="24"/>
      <c r="BI161" s="23"/>
      <c r="BJ161" s="24"/>
      <c r="BK161" s="24">
        <f t="shared" si="47"/>
        <v>0</v>
      </c>
      <c r="BL161" s="21"/>
      <c r="BM161" s="24"/>
      <c r="BN161" s="23"/>
      <c r="BO161" s="24"/>
      <c r="BP161" s="24">
        <f t="shared" si="48"/>
        <v>0</v>
      </c>
      <c r="BQ161" s="21"/>
      <c r="BR161" s="24"/>
      <c r="BS161" s="23"/>
      <c r="BT161" s="24"/>
      <c r="BU161" s="24">
        <f t="shared" si="49"/>
        <v>0</v>
      </c>
      <c r="BV161" s="21"/>
      <c r="BW161" s="24"/>
      <c r="BX161" s="23"/>
      <c r="BY161" s="24"/>
      <c r="BZ161" s="24">
        <f t="shared" si="50"/>
        <v>0</v>
      </c>
      <c r="CA161" s="21"/>
      <c r="CB161" s="24"/>
      <c r="CC161" s="23"/>
      <c r="CD161" s="24"/>
      <c r="CE161" s="24">
        <f t="shared" si="51"/>
        <v>0</v>
      </c>
      <c r="CF161" s="21"/>
      <c r="CG161" s="24"/>
      <c r="CH161" s="23"/>
      <c r="CI161" s="24"/>
      <c r="CJ161" s="24">
        <f t="shared" si="52"/>
        <v>0</v>
      </c>
      <c r="CK161" s="21"/>
      <c r="CL161" s="24"/>
      <c r="CM161" s="23"/>
      <c r="CN161" s="24"/>
      <c r="CO161" s="24">
        <f t="shared" si="53"/>
        <v>0</v>
      </c>
      <c r="CP161" s="21"/>
      <c r="CQ161" s="24">
        <f t="shared" si="54"/>
        <v>180</v>
      </c>
      <c r="CR161" s="24">
        <f t="shared" si="55"/>
        <v>19.829999999999998</v>
      </c>
      <c r="CS161" s="24">
        <f t="shared" si="56"/>
        <v>3569.3999999999996</v>
      </c>
      <c r="CT161" s="25"/>
    </row>
    <row r="162" spans="1:98" ht="45" x14ac:dyDescent="0.2">
      <c r="A162" s="41" t="s">
        <v>30</v>
      </c>
      <c r="B162" s="96" t="s">
        <v>164</v>
      </c>
      <c r="C162" s="55" t="s">
        <v>182</v>
      </c>
      <c r="D162" s="53"/>
      <c r="E162" s="97"/>
      <c r="F162" s="100"/>
      <c r="G162" s="101"/>
      <c r="H162" s="101"/>
      <c r="I162" s="98"/>
      <c r="J162" s="97"/>
      <c r="K162" s="100"/>
      <c r="L162" s="101"/>
      <c r="M162" s="101"/>
      <c r="N162" s="98"/>
      <c r="O162" s="101"/>
      <c r="P162" s="100">
        <v>60</v>
      </c>
      <c r="Q162" s="101">
        <v>4.3849999999999998</v>
      </c>
      <c r="R162" s="101">
        <f t="shared" si="41"/>
        <v>263.09999999999997</v>
      </c>
      <c r="S162" s="98"/>
      <c r="T162" s="101"/>
      <c r="U162" s="99"/>
      <c r="V162" s="101"/>
      <c r="W162" s="101"/>
      <c r="X162" s="98"/>
      <c r="Y162" s="101"/>
      <c r="Z162" s="100"/>
      <c r="AA162" s="101"/>
      <c r="AB162" s="101"/>
      <c r="AC162" s="98"/>
      <c r="AD162" s="101"/>
      <c r="AE162" s="100"/>
      <c r="AF162" s="101"/>
      <c r="AG162" s="101"/>
      <c r="AH162" s="98"/>
      <c r="AI162" s="101"/>
      <c r="AJ162" s="100">
        <v>120</v>
      </c>
      <c r="AK162" s="101">
        <v>4.3849999999999998</v>
      </c>
      <c r="AL162" s="101">
        <f t="shared" si="43"/>
        <v>526.19999999999993</v>
      </c>
      <c r="AM162" s="98"/>
      <c r="AN162" s="101"/>
      <c r="AO162" s="100"/>
      <c r="AP162" s="101"/>
      <c r="AQ162" s="101"/>
      <c r="AR162" s="98"/>
      <c r="AS162" s="101"/>
      <c r="AT162" s="67"/>
      <c r="AU162" s="101">
        <v>4.3849999999999998</v>
      </c>
      <c r="AV162" s="24">
        <f t="shared" si="44"/>
        <v>0</v>
      </c>
      <c r="AW162" s="21"/>
      <c r="AX162" s="24"/>
      <c r="AY162" s="23"/>
      <c r="AZ162" s="24"/>
      <c r="BA162" s="24">
        <f t="shared" si="45"/>
        <v>0</v>
      </c>
      <c r="BB162" s="21"/>
      <c r="BC162" s="24"/>
      <c r="BD162" s="23"/>
      <c r="BE162" s="24"/>
      <c r="BF162" s="24">
        <f t="shared" si="46"/>
        <v>0</v>
      </c>
      <c r="BG162" s="21"/>
      <c r="BH162" s="24"/>
      <c r="BI162" s="23"/>
      <c r="BJ162" s="24"/>
      <c r="BK162" s="24">
        <f t="shared" si="47"/>
        <v>0</v>
      </c>
      <c r="BL162" s="21"/>
      <c r="BM162" s="24"/>
      <c r="BN162" s="23"/>
      <c r="BO162" s="24"/>
      <c r="BP162" s="24">
        <f t="shared" si="48"/>
        <v>0</v>
      </c>
      <c r="BQ162" s="21"/>
      <c r="BR162" s="24"/>
      <c r="BS162" s="23"/>
      <c r="BT162" s="24"/>
      <c r="BU162" s="24">
        <f t="shared" si="49"/>
        <v>0</v>
      </c>
      <c r="BV162" s="21"/>
      <c r="BW162" s="24"/>
      <c r="BX162" s="23"/>
      <c r="BY162" s="24"/>
      <c r="BZ162" s="24">
        <f t="shared" si="50"/>
        <v>0</v>
      </c>
      <c r="CA162" s="21"/>
      <c r="CB162" s="24"/>
      <c r="CC162" s="23"/>
      <c r="CD162" s="24"/>
      <c r="CE162" s="24">
        <f t="shared" si="51"/>
        <v>0</v>
      </c>
      <c r="CF162" s="21"/>
      <c r="CG162" s="24"/>
      <c r="CH162" s="23"/>
      <c r="CI162" s="24"/>
      <c r="CJ162" s="24">
        <f t="shared" si="52"/>
        <v>0</v>
      </c>
      <c r="CK162" s="21"/>
      <c r="CL162" s="24"/>
      <c r="CM162" s="23"/>
      <c r="CN162" s="24"/>
      <c r="CO162" s="24">
        <f t="shared" si="53"/>
        <v>0</v>
      </c>
      <c r="CP162" s="21"/>
      <c r="CQ162" s="24">
        <f t="shared" si="54"/>
        <v>180</v>
      </c>
      <c r="CR162" s="24">
        <f t="shared" si="55"/>
        <v>4.3849999999999998</v>
      </c>
      <c r="CS162" s="24">
        <f t="shared" si="56"/>
        <v>789.3</v>
      </c>
      <c r="CT162" s="25"/>
    </row>
    <row r="163" spans="1:98" ht="67.5" x14ac:dyDescent="0.2">
      <c r="A163" s="41" t="s">
        <v>30</v>
      </c>
      <c r="B163" s="96" t="s">
        <v>150</v>
      </c>
      <c r="C163" s="55" t="s">
        <v>181</v>
      </c>
      <c r="D163" s="53"/>
      <c r="E163" s="97"/>
      <c r="F163" s="100"/>
      <c r="G163" s="101"/>
      <c r="H163" s="101"/>
      <c r="I163" s="98"/>
      <c r="J163" s="97"/>
      <c r="K163" s="100"/>
      <c r="L163" s="101"/>
      <c r="M163" s="101"/>
      <c r="N163" s="98"/>
      <c r="O163" s="101"/>
      <c r="P163" s="100">
        <v>50</v>
      </c>
      <c r="Q163" s="101">
        <v>5.75</v>
      </c>
      <c r="R163" s="101">
        <f t="shared" si="41"/>
        <v>287.5</v>
      </c>
      <c r="S163" s="98"/>
      <c r="T163" s="101"/>
      <c r="U163" s="99"/>
      <c r="V163" s="101"/>
      <c r="W163" s="101"/>
      <c r="X163" s="98"/>
      <c r="Y163" s="101"/>
      <c r="Z163" s="100"/>
      <c r="AA163" s="101"/>
      <c r="AB163" s="101"/>
      <c r="AC163" s="98"/>
      <c r="AD163" s="101"/>
      <c r="AE163" s="100"/>
      <c r="AF163" s="101"/>
      <c r="AG163" s="101"/>
      <c r="AH163" s="98"/>
      <c r="AI163" s="101"/>
      <c r="AJ163" s="100"/>
      <c r="AK163" s="101"/>
      <c r="AL163" s="101"/>
      <c r="AM163" s="98"/>
      <c r="AN163" s="101"/>
      <c r="AO163" s="100"/>
      <c r="AP163" s="101"/>
      <c r="AQ163" s="101"/>
      <c r="AR163" s="98"/>
      <c r="AS163" s="101"/>
      <c r="AT163" s="67"/>
      <c r="AU163" s="101">
        <v>5.75</v>
      </c>
      <c r="AV163" s="24">
        <f t="shared" si="44"/>
        <v>0</v>
      </c>
      <c r="AW163" s="21"/>
      <c r="AX163" s="24"/>
      <c r="AY163" s="23"/>
      <c r="AZ163" s="24"/>
      <c r="BA163" s="24">
        <f t="shared" si="45"/>
        <v>0</v>
      </c>
      <c r="BB163" s="21"/>
      <c r="BC163" s="24"/>
      <c r="BD163" s="23"/>
      <c r="BE163" s="24"/>
      <c r="BF163" s="24">
        <f t="shared" si="46"/>
        <v>0</v>
      </c>
      <c r="BG163" s="21"/>
      <c r="BH163" s="24"/>
      <c r="BI163" s="23"/>
      <c r="BJ163" s="24"/>
      <c r="BK163" s="24">
        <f t="shared" si="47"/>
        <v>0</v>
      </c>
      <c r="BL163" s="21"/>
      <c r="BM163" s="24"/>
      <c r="BN163" s="23"/>
      <c r="BO163" s="24"/>
      <c r="BP163" s="24">
        <f t="shared" si="48"/>
        <v>0</v>
      </c>
      <c r="BQ163" s="21"/>
      <c r="BR163" s="24"/>
      <c r="BS163" s="23"/>
      <c r="BT163" s="24"/>
      <c r="BU163" s="24">
        <f t="shared" si="49"/>
        <v>0</v>
      </c>
      <c r="BV163" s="21"/>
      <c r="BW163" s="24"/>
      <c r="BX163" s="23"/>
      <c r="BY163" s="24"/>
      <c r="BZ163" s="24">
        <f t="shared" si="50"/>
        <v>0</v>
      </c>
      <c r="CA163" s="21"/>
      <c r="CB163" s="24"/>
      <c r="CC163" s="23"/>
      <c r="CD163" s="24"/>
      <c r="CE163" s="24">
        <f t="shared" si="51"/>
        <v>0</v>
      </c>
      <c r="CF163" s="21"/>
      <c r="CG163" s="24"/>
      <c r="CH163" s="23"/>
      <c r="CI163" s="24"/>
      <c r="CJ163" s="24">
        <f t="shared" si="52"/>
        <v>0</v>
      </c>
      <c r="CK163" s="21"/>
      <c r="CL163" s="24"/>
      <c r="CM163" s="23"/>
      <c r="CN163" s="24"/>
      <c r="CO163" s="24">
        <f t="shared" si="53"/>
        <v>0</v>
      </c>
      <c r="CP163" s="21"/>
      <c r="CQ163" s="24">
        <f t="shared" si="54"/>
        <v>50</v>
      </c>
      <c r="CR163" s="24">
        <f t="shared" si="55"/>
        <v>5.75</v>
      </c>
      <c r="CS163" s="24">
        <f t="shared" si="56"/>
        <v>287.5</v>
      </c>
      <c r="CT163" s="25"/>
    </row>
    <row r="164" spans="1:98" ht="56.25" x14ac:dyDescent="0.2">
      <c r="A164" s="40" t="s">
        <v>30</v>
      </c>
      <c r="B164" s="96" t="s">
        <v>146</v>
      </c>
      <c r="C164" s="55" t="s">
        <v>181</v>
      </c>
      <c r="D164" s="53"/>
      <c r="E164" s="97"/>
      <c r="F164" s="100"/>
      <c r="G164" s="101"/>
      <c r="H164" s="101"/>
      <c r="I164" s="98"/>
      <c r="J164" s="97"/>
      <c r="K164" s="100"/>
      <c r="L164" s="101"/>
      <c r="M164" s="101"/>
      <c r="N164" s="98"/>
      <c r="O164" s="101"/>
      <c r="P164" s="100"/>
      <c r="Q164" s="101"/>
      <c r="R164" s="101"/>
      <c r="S164" s="98"/>
      <c r="T164" s="101"/>
      <c r="U164" s="99"/>
      <c r="V164" s="101"/>
      <c r="W164" s="101"/>
      <c r="X164" s="98"/>
      <c r="Y164" s="101"/>
      <c r="Z164" s="100">
        <v>50</v>
      </c>
      <c r="AA164" s="101">
        <v>6.1524999999999999</v>
      </c>
      <c r="AB164" s="101">
        <f t="shared" si="42"/>
        <v>307.625</v>
      </c>
      <c r="AC164" s="98"/>
      <c r="AD164" s="101"/>
      <c r="AE164" s="100"/>
      <c r="AF164" s="101"/>
      <c r="AG164" s="101"/>
      <c r="AH164" s="98"/>
      <c r="AI164" s="101"/>
      <c r="AJ164" s="100"/>
      <c r="AK164" s="101"/>
      <c r="AL164" s="101"/>
      <c r="AM164" s="98"/>
      <c r="AN164" s="101"/>
      <c r="AO164" s="100"/>
      <c r="AP164" s="101"/>
      <c r="AQ164" s="101"/>
      <c r="AR164" s="98"/>
      <c r="AS164" s="101"/>
      <c r="AT164" s="67"/>
      <c r="AU164" s="101">
        <v>6.1524999999999999</v>
      </c>
      <c r="AV164" s="24">
        <f t="shared" si="44"/>
        <v>0</v>
      </c>
      <c r="AW164" s="21"/>
      <c r="AX164" s="24"/>
      <c r="AY164" s="23"/>
      <c r="AZ164" s="24"/>
      <c r="BA164" s="24">
        <f t="shared" si="45"/>
        <v>0</v>
      </c>
      <c r="BB164" s="21"/>
      <c r="BC164" s="24"/>
      <c r="BD164" s="23"/>
      <c r="BE164" s="24"/>
      <c r="BF164" s="24">
        <f t="shared" si="46"/>
        <v>0</v>
      </c>
      <c r="BG164" s="21"/>
      <c r="BH164" s="24"/>
      <c r="BI164" s="23"/>
      <c r="BJ164" s="24"/>
      <c r="BK164" s="24">
        <f t="shared" si="47"/>
        <v>0</v>
      </c>
      <c r="BL164" s="21"/>
      <c r="BM164" s="24"/>
      <c r="BN164" s="23"/>
      <c r="BO164" s="24"/>
      <c r="BP164" s="24">
        <f t="shared" si="48"/>
        <v>0</v>
      </c>
      <c r="BQ164" s="21"/>
      <c r="BR164" s="24"/>
      <c r="BS164" s="23"/>
      <c r="BT164" s="24"/>
      <c r="BU164" s="24">
        <f t="shared" si="49"/>
        <v>0</v>
      </c>
      <c r="BV164" s="21"/>
      <c r="BW164" s="24"/>
      <c r="BX164" s="23"/>
      <c r="BY164" s="24"/>
      <c r="BZ164" s="24">
        <f t="shared" si="50"/>
        <v>0</v>
      </c>
      <c r="CA164" s="21"/>
      <c r="CB164" s="24"/>
      <c r="CC164" s="23"/>
      <c r="CD164" s="24"/>
      <c r="CE164" s="24">
        <f t="shared" si="51"/>
        <v>0</v>
      </c>
      <c r="CF164" s="21"/>
      <c r="CG164" s="24"/>
      <c r="CH164" s="23"/>
      <c r="CI164" s="24"/>
      <c r="CJ164" s="24">
        <f t="shared" si="52"/>
        <v>0</v>
      </c>
      <c r="CK164" s="21"/>
      <c r="CL164" s="24"/>
      <c r="CM164" s="23"/>
      <c r="CN164" s="24"/>
      <c r="CO164" s="24">
        <f t="shared" si="53"/>
        <v>0</v>
      </c>
      <c r="CP164" s="21"/>
      <c r="CQ164" s="24">
        <f t="shared" si="54"/>
        <v>50</v>
      </c>
      <c r="CR164" s="24">
        <f t="shared" si="55"/>
        <v>6.1524999999999999</v>
      </c>
      <c r="CS164" s="24">
        <f t="shared" si="56"/>
        <v>307.625</v>
      </c>
      <c r="CT164" s="25"/>
    </row>
    <row r="165" spans="1:98" ht="12.75" x14ac:dyDescent="0.2">
      <c r="A165" s="30" t="s">
        <v>30</v>
      </c>
      <c r="B165" s="31" t="s">
        <v>24</v>
      </c>
      <c r="C165" s="30"/>
      <c r="D165" s="32"/>
      <c r="E165" s="32"/>
      <c r="F165" s="32"/>
      <c r="G165" s="33"/>
      <c r="H165" s="34">
        <f>SUM(H10:H164)</f>
        <v>9804.0750000000007</v>
      </c>
      <c r="I165" s="32"/>
      <c r="J165" s="32"/>
      <c r="K165" s="32"/>
      <c r="L165" s="33"/>
      <c r="M165" s="34">
        <f>SUM(M10:M164)</f>
        <v>30197.850000000002</v>
      </c>
      <c r="N165" s="32"/>
      <c r="O165" s="34"/>
      <c r="P165" s="35"/>
      <c r="Q165" s="34"/>
      <c r="R165" s="34">
        <f>SUM(R10:R164)</f>
        <v>697707.73749999993</v>
      </c>
      <c r="S165" s="32"/>
      <c r="T165" s="34"/>
      <c r="U165" s="35"/>
      <c r="V165" s="34"/>
      <c r="W165" s="34">
        <f>SUM(W10:W164)</f>
        <v>0</v>
      </c>
      <c r="X165" s="34"/>
      <c r="Y165" s="34"/>
      <c r="Z165" s="35"/>
      <c r="AA165" s="34"/>
      <c r="AB165" s="34">
        <f>SUM(AB10:AB164)</f>
        <v>179260.97500000001</v>
      </c>
      <c r="AC165" s="32"/>
      <c r="AD165" s="34"/>
      <c r="AE165" s="35"/>
      <c r="AF165" s="34"/>
      <c r="AG165" s="34">
        <f>SUM(AG10:AG164)</f>
        <v>89819.4</v>
      </c>
      <c r="AH165" s="32"/>
      <c r="AI165" s="34"/>
      <c r="AJ165" s="35"/>
      <c r="AK165" s="34"/>
      <c r="AL165" s="34">
        <f>SUM(AL10:AL164)</f>
        <v>218390.5475000001</v>
      </c>
      <c r="AM165" s="32"/>
      <c r="AN165" s="34"/>
      <c r="AO165" s="35"/>
      <c r="AP165" s="34"/>
      <c r="AQ165" s="34">
        <f>SUM(AQ10:AQ164)</f>
        <v>83455.149999999994</v>
      </c>
      <c r="AR165" s="32"/>
      <c r="AS165" s="34"/>
      <c r="AT165" s="35"/>
      <c r="AU165" s="34"/>
      <c r="AV165" s="34">
        <f>SUM(AV10:AV164)</f>
        <v>441329.5</v>
      </c>
      <c r="AW165" s="32"/>
      <c r="AX165" s="34"/>
      <c r="AY165" s="35"/>
      <c r="AZ165" s="34"/>
      <c r="BA165" s="34">
        <f>SUM(BA10:BA164)</f>
        <v>0</v>
      </c>
      <c r="BB165" s="32"/>
      <c r="BC165" s="34"/>
      <c r="BD165" s="35"/>
      <c r="BE165" s="34"/>
      <c r="BF165" s="34">
        <f>SUM(BF10:BF164)</f>
        <v>0</v>
      </c>
      <c r="BG165" s="32"/>
      <c r="BH165" s="34"/>
      <c r="BI165" s="35"/>
      <c r="BJ165" s="34"/>
      <c r="BK165" s="34">
        <f>SUM(BK10:BK164)</f>
        <v>0</v>
      </c>
      <c r="BL165" s="32"/>
      <c r="BM165" s="34"/>
      <c r="BN165" s="35"/>
      <c r="BO165" s="34"/>
      <c r="BP165" s="34">
        <f>SUM(BP10:BP164)</f>
        <v>0</v>
      </c>
      <c r="BQ165" s="32"/>
      <c r="BR165" s="34"/>
      <c r="BS165" s="35"/>
      <c r="BT165" s="34"/>
      <c r="BU165" s="34">
        <f>SUM(BU10:BU164)</f>
        <v>0</v>
      </c>
      <c r="BV165" s="32"/>
      <c r="BW165" s="34"/>
      <c r="BX165" s="35"/>
      <c r="BY165" s="34"/>
      <c r="BZ165" s="34">
        <f>SUM(BZ10:BZ164)</f>
        <v>0</v>
      </c>
      <c r="CA165" s="32"/>
      <c r="CB165" s="34"/>
      <c r="CC165" s="35"/>
      <c r="CD165" s="34"/>
      <c r="CE165" s="34">
        <f>SUM(CE10:CE164)</f>
        <v>0</v>
      </c>
      <c r="CF165" s="32"/>
      <c r="CG165" s="34"/>
      <c r="CH165" s="35"/>
      <c r="CI165" s="34"/>
      <c r="CJ165" s="34">
        <f>SUM(CJ10:CJ164)</f>
        <v>0</v>
      </c>
      <c r="CK165" s="32"/>
      <c r="CL165" s="34"/>
      <c r="CM165" s="35"/>
      <c r="CN165" s="34"/>
      <c r="CO165" s="34">
        <f>SUM(CO10:CO164)</f>
        <v>0</v>
      </c>
      <c r="CP165" s="32"/>
      <c r="CQ165" s="33"/>
      <c r="CR165" s="34"/>
      <c r="CS165" s="34">
        <f>SUM(CS10:CS164)</f>
        <v>1749965.2350000003</v>
      </c>
      <c r="CT165" s="33"/>
    </row>
  </sheetData>
  <mergeCells count="43">
    <mergeCell ref="A5:C5"/>
    <mergeCell ref="A7:C7"/>
    <mergeCell ref="J7:M7"/>
    <mergeCell ref="CL7:CO7"/>
    <mergeCell ref="AD7:AG7"/>
    <mergeCell ref="AI7:AL7"/>
    <mergeCell ref="AN7:AQ7"/>
    <mergeCell ref="AS7:AV7"/>
    <mergeCell ref="AX7:BA7"/>
    <mergeCell ref="BC7:BF7"/>
    <mergeCell ref="BH7:BK7"/>
    <mergeCell ref="BM7:BP7"/>
    <mergeCell ref="BR7:BU7"/>
    <mergeCell ref="BW7:BZ7"/>
    <mergeCell ref="CB7:CE7"/>
    <mergeCell ref="CG7:CJ7"/>
    <mergeCell ref="T7:W7"/>
    <mergeCell ref="A8:C8"/>
    <mergeCell ref="J8:M8"/>
    <mergeCell ref="T8:W8"/>
    <mergeCell ref="Y7:AB7"/>
    <mergeCell ref="Y8:AB8"/>
    <mergeCell ref="E7:H7"/>
    <mergeCell ref="E8:H8"/>
    <mergeCell ref="O7:R7"/>
    <mergeCell ref="O8:R8"/>
    <mergeCell ref="AD8:AG8"/>
    <mergeCell ref="AI8:AL8"/>
    <mergeCell ref="AN8:AQ8"/>
    <mergeCell ref="AS8:AV8"/>
    <mergeCell ref="AX8:BA8"/>
    <mergeCell ref="CL8:CO8"/>
    <mergeCell ref="CQ8:CQ9"/>
    <mergeCell ref="CR8:CR9"/>
    <mergeCell ref="CS8:CS9"/>
    <mergeCell ref="CT8:CT9"/>
    <mergeCell ref="CB8:CE8"/>
    <mergeCell ref="CG8:CJ8"/>
    <mergeCell ref="BC8:BF8"/>
    <mergeCell ref="BH8:BK8"/>
    <mergeCell ref="BM8:BP8"/>
    <mergeCell ref="BR8:BU8"/>
    <mergeCell ref="BW8:BZ8"/>
  </mergeCells>
  <pageMargins left="0.511811024" right="0.511811024" top="0.78740157499999996" bottom="0.78740157499999996" header="0.31496062000000002" footer="0.31496062000000002"/>
  <pageSetup paperSize="0"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T44"/>
  <sheetViews>
    <sheetView workbookViewId="0">
      <selection activeCell="A7" sqref="A7:C7"/>
    </sheetView>
  </sheetViews>
  <sheetFormatPr defaultColWidth="12.5703125" defaultRowHeight="15.75" customHeight="1" outlineLevelCol="1" x14ac:dyDescent="0.2"/>
  <cols>
    <col min="2" max="2" width="42.42578125" customWidth="1"/>
    <col min="4" max="4" width="2.140625" customWidth="1"/>
    <col min="5" max="8" width="12.5703125" customWidth="1" outlineLevel="1"/>
    <col min="9" max="9" width="2.140625" customWidth="1"/>
    <col min="10" max="13" width="12.5703125" customWidth="1" outlineLevel="1"/>
    <col min="14" max="14" width="2.140625" customWidth="1"/>
    <col min="15" max="18" width="12.5703125" customWidth="1" outlineLevel="1"/>
    <col min="19" max="19" width="2.140625" customWidth="1"/>
    <col min="20" max="23" width="12.5703125" customWidth="1" outlineLevel="1"/>
    <col min="24" max="24" width="2.140625" customWidth="1"/>
    <col min="25" max="28" width="12.5703125" customWidth="1" outlineLevel="1"/>
    <col min="29" max="29" width="2.140625" customWidth="1"/>
    <col min="30" max="33" width="12.5703125" customWidth="1" outlineLevel="1"/>
    <col min="34" max="34" width="2.140625" customWidth="1"/>
    <col min="35" max="38" width="12.5703125" customWidth="1" outlineLevel="1"/>
    <col min="39" max="39" width="2.140625" customWidth="1"/>
    <col min="40" max="43" width="12.5703125" customWidth="1" outlineLevel="1"/>
    <col min="44" max="44" width="2.140625" customWidth="1"/>
    <col min="45" max="48" width="12.5703125" customWidth="1" outlineLevel="1"/>
    <col min="49" max="49" width="2.140625" hidden="1" customWidth="1" collapsed="1"/>
    <col min="50" max="53" width="0" hidden="1" customWidth="1" outlineLevel="1"/>
    <col min="54" max="54" width="2.140625" hidden="1" customWidth="1" collapsed="1"/>
    <col min="55" max="58" width="12.5703125" hidden="1" customWidth="1" outlineLevel="1"/>
    <col min="59" max="59" width="2.140625" hidden="1" customWidth="1" collapsed="1"/>
    <col min="60" max="63" width="12.5703125" hidden="1" customWidth="1" outlineLevel="1"/>
    <col min="64" max="64" width="2.140625" hidden="1" customWidth="1" collapsed="1"/>
    <col min="65" max="68" width="12.5703125" hidden="1" customWidth="1" outlineLevel="1"/>
    <col min="69" max="69" width="2.140625" hidden="1" customWidth="1" collapsed="1"/>
    <col min="70" max="73" width="12.5703125" hidden="1" customWidth="1" outlineLevel="1"/>
    <col min="74" max="74" width="2.140625" hidden="1" customWidth="1" collapsed="1"/>
    <col min="75" max="75" width="12.5703125" hidden="1" customWidth="1" outlineLevel="1"/>
    <col min="76" max="76" width="12.85546875" hidden="1" customWidth="1" outlineLevel="1"/>
    <col min="77" max="78" width="12.5703125" hidden="1" customWidth="1" outlineLevel="1"/>
    <col min="79" max="79" width="2.140625" hidden="1" customWidth="1" collapsed="1"/>
    <col min="80" max="83" width="12.5703125" hidden="1" customWidth="1" outlineLevel="1"/>
    <col min="84" max="84" width="2.140625" hidden="1" customWidth="1" collapsed="1"/>
    <col min="85" max="88" width="12.5703125" hidden="1" customWidth="1" outlineLevel="1"/>
    <col min="89" max="89" width="2.140625" hidden="1" customWidth="1" collapsed="1"/>
    <col min="90" max="93" width="0" hidden="1" customWidth="1" outlineLevel="1"/>
    <col min="94" max="94" width="2.140625" hidden="1" customWidth="1"/>
    <col min="98" max="98" width="14.85546875" customWidth="1"/>
  </cols>
  <sheetData>
    <row r="1" spans="1:98" ht="12.75" x14ac:dyDescent="0.2">
      <c r="A1" s="7"/>
      <c r="B1" s="7"/>
      <c r="C1" s="8"/>
      <c r="D1" s="9"/>
      <c r="E1" s="8"/>
      <c r="F1" s="8"/>
      <c r="G1" s="10"/>
      <c r="H1" s="10"/>
      <c r="I1" s="9"/>
      <c r="J1" s="8"/>
      <c r="K1" s="8"/>
      <c r="L1" s="10"/>
      <c r="M1" s="10"/>
      <c r="N1" s="9"/>
      <c r="O1" s="7"/>
      <c r="P1" s="8"/>
      <c r="Q1" s="10"/>
      <c r="R1" s="10"/>
      <c r="S1" s="9"/>
      <c r="T1" s="7"/>
      <c r="U1" s="8"/>
      <c r="V1" s="10"/>
      <c r="W1" s="10"/>
      <c r="X1" s="9"/>
      <c r="Y1" s="7"/>
      <c r="Z1" s="8"/>
      <c r="AA1" s="10"/>
      <c r="AB1" s="10"/>
      <c r="AC1" s="9"/>
      <c r="AD1" s="7"/>
      <c r="AE1" s="8"/>
      <c r="AF1" s="10"/>
      <c r="AG1" s="10"/>
      <c r="AH1" s="9"/>
      <c r="AI1" s="7"/>
      <c r="AJ1" s="8"/>
      <c r="AK1" s="10"/>
      <c r="AL1" s="10"/>
      <c r="AM1" s="9"/>
      <c r="AN1" s="7"/>
      <c r="AO1" s="8"/>
      <c r="AP1" s="10"/>
      <c r="AQ1" s="10"/>
      <c r="AR1" s="9"/>
      <c r="AS1" s="7"/>
      <c r="AT1" s="8"/>
      <c r="AU1" s="10"/>
      <c r="AV1" s="10"/>
      <c r="AW1" s="9"/>
      <c r="AX1" s="7"/>
      <c r="AY1" s="8"/>
      <c r="AZ1" s="10"/>
      <c r="BA1" s="10"/>
      <c r="BB1" s="9"/>
      <c r="BC1" s="7"/>
      <c r="BD1" s="8"/>
      <c r="BE1" s="10"/>
      <c r="BF1" s="10"/>
      <c r="BG1" s="9"/>
      <c r="BH1" s="7"/>
      <c r="BI1" s="8"/>
      <c r="BJ1" s="10"/>
      <c r="BK1" s="10"/>
      <c r="BL1" s="9"/>
      <c r="BM1" s="7"/>
      <c r="BN1" s="8"/>
      <c r="BO1" s="10"/>
      <c r="BP1" s="10"/>
      <c r="BQ1" s="9"/>
      <c r="BR1" s="7"/>
      <c r="BS1" s="8"/>
      <c r="BT1" s="10"/>
      <c r="BU1" s="10"/>
      <c r="BV1" s="9"/>
      <c r="BW1" s="7"/>
      <c r="BX1" s="8"/>
      <c r="BY1" s="10"/>
      <c r="BZ1" s="10"/>
      <c r="CA1" s="9"/>
      <c r="CB1" s="7"/>
      <c r="CC1" s="8"/>
      <c r="CD1" s="10"/>
      <c r="CE1" s="10"/>
      <c r="CF1" s="9"/>
      <c r="CG1" s="7"/>
      <c r="CH1" s="8"/>
      <c r="CI1" s="10"/>
      <c r="CJ1" s="10"/>
      <c r="CK1" s="9"/>
      <c r="CL1" s="7"/>
      <c r="CM1" s="8"/>
      <c r="CN1" s="10"/>
      <c r="CO1" s="10"/>
      <c r="CP1" s="9"/>
      <c r="CQ1" s="7"/>
      <c r="CR1" s="10"/>
      <c r="CS1" s="10"/>
      <c r="CT1" s="7"/>
    </row>
    <row r="2" spans="1:98" ht="12.75" x14ac:dyDescent="0.2">
      <c r="A2" s="7"/>
      <c r="B2" s="7"/>
      <c r="C2" s="8"/>
      <c r="D2" s="9"/>
      <c r="E2" s="8"/>
      <c r="F2" s="8"/>
      <c r="G2" s="10"/>
      <c r="H2" s="10"/>
      <c r="I2" s="9"/>
      <c r="J2" s="8"/>
      <c r="K2" s="8"/>
      <c r="L2" s="10"/>
      <c r="M2" s="10"/>
      <c r="N2" s="9"/>
      <c r="O2" s="7"/>
      <c r="P2" s="8"/>
      <c r="Q2" s="10"/>
      <c r="R2" s="10"/>
      <c r="S2" s="9"/>
      <c r="T2" s="7"/>
      <c r="U2" s="8"/>
      <c r="V2" s="10"/>
      <c r="W2" s="10"/>
      <c r="X2" s="9"/>
      <c r="Y2" s="7"/>
      <c r="Z2" s="8"/>
      <c r="AA2" s="10"/>
      <c r="AB2" s="10"/>
      <c r="AC2" s="9"/>
      <c r="AD2" s="7"/>
      <c r="AE2" s="8"/>
      <c r="AF2" s="10"/>
      <c r="AG2" s="10"/>
      <c r="AH2" s="9"/>
      <c r="AI2" s="7"/>
      <c r="AJ2" s="8"/>
      <c r="AK2" s="10"/>
      <c r="AL2" s="10"/>
      <c r="AM2" s="9"/>
      <c r="AN2" s="7"/>
      <c r="AO2" s="8"/>
      <c r="AP2" s="10"/>
      <c r="AQ2" s="10"/>
      <c r="AR2" s="9"/>
      <c r="AS2" s="7"/>
      <c r="AT2" s="8"/>
      <c r="AU2" s="10"/>
      <c r="AV2" s="10"/>
      <c r="AW2" s="9"/>
      <c r="AX2" s="7"/>
      <c r="AY2" s="8"/>
      <c r="AZ2" s="10"/>
      <c r="BA2" s="10"/>
      <c r="BB2" s="9"/>
      <c r="BC2" s="7"/>
      <c r="BD2" s="8"/>
      <c r="BE2" s="10"/>
      <c r="BF2" s="10"/>
      <c r="BG2" s="9"/>
      <c r="BH2" s="7"/>
      <c r="BI2" s="8"/>
      <c r="BJ2" s="10"/>
      <c r="BK2" s="10"/>
      <c r="BL2" s="9"/>
      <c r="BM2" s="7"/>
      <c r="BN2" s="8"/>
      <c r="BO2" s="10"/>
      <c r="BP2" s="10"/>
      <c r="BQ2" s="9"/>
      <c r="BR2" s="7"/>
      <c r="BS2" s="8"/>
      <c r="BT2" s="10"/>
      <c r="BU2" s="10"/>
      <c r="BV2" s="9"/>
      <c r="BW2" s="7"/>
      <c r="BX2" s="8"/>
      <c r="BY2" s="10"/>
      <c r="BZ2" s="10"/>
      <c r="CA2" s="9"/>
      <c r="CB2" s="7"/>
      <c r="CC2" s="8"/>
      <c r="CD2" s="10"/>
      <c r="CE2" s="10"/>
      <c r="CF2" s="9"/>
      <c r="CG2" s="7"/>
      <c r="CH2" s="8"/>
      <c r="CI2" s="10"/>
      <c r="CJ2" s="10"/>
      <c r="CK2" s="9"/>
      <c r="CL2" s="7"/>
      <c r="CM2" s="8"/>
      <c r="CN2" s="10"/>
      <c r="CO2" s="10"/>
      <c r="CP2" s="9"/>
      <c r="CQ2" s="7"/>
      <c r="CR2" s="10"/>
      <c r="CS2" s="10"/>
      <c r="CT2" s="7"/>
    </row>
    <row r="3" spans="1:98" ht="12.75" x14ac:dyDescent="0.2">
      <c r="A3" s="7"/>
      <c r="B3" s="7"/>
      <c r="C3" s="8"/>
      <c r="D3" s="9"/>
      <c r="E3" s="8"/>
      <c r="F3" s="8"/>
      <c r="G3" s="10"/>
      <c r="H3" s="10"/>
      <c r="I3" s="9"/>
      <c r="J3" s="8"/>
      <c r="K3" s="8"/>
      <c r="L3" s="10"/>
      <c r="M3" s="10"/>
      <c r="N3" s="9"/>
      <c r="O3" s="7"/>
      <c r="P3" s="8"/>
      <c r="Q3" s="10"/>
      <c r="R3" s="10"/>
      <c r="S3" s="9"/>
      <c r="T3" s="7"/>
      <c r="U3" s="8"/>
      <c r="V3" s="10"/>
      <c r="W3" s="10"/>
      <c r="X3" s="9"/>
      <c r="Y3" s="7"/>
      <c r="Z3" s="8"/>
      <c r="AA3" s="10"/>
      <c r="AB3" s="10"/>
      <c r="AC3" s="9"/>
      <c r="AD3" s="7"/>
      <c r="AE3" s="8"/>
      <c r="AF3" s="10"/>
      <c r="AG3" s="10"/>
      <c r="AH3" s="9"/>
      <c r="AI3" s="7"/>
      <c r="AJ3" s="8"/>
      <c r="AK3" s="10"/>
      <c r="AL3" s="10"/>
      <c r="AM3" s="9"/>
      <c r="AN3" s="7"/>
      <c r="AO3" s="8"/>
      <c r="AP3" s="10"/>
      <c r="AQ3" s="10"/>
      <c r="AR3" s="9"/>
      <c r="AS3" s="7"/>
      <c r="AT3" s="8"/>
      <c r="AU3" s="10"/>
      <c r="AV3" s="10"/>
      <c r="AW3" s="9"/>
      <c r="AX3" s="7"/>
      <c r="AY3" s="8"/>
      <c r="AZ3" s="10"/>
      <c r="BA3" s="10"/>
      <c r="BB3" s="9"/>
      <c r="BC3" s="7"/>
      <c r="BD3" s="8"/>
      <c r="BE3" s="10"/>
      <c r="BF3" s="10"/>
      <c r="BG3" s="9"/>
      <c r="BH3" s="7"/>
      <c r="BI3" s="8"/>
      <c r="BJ3" s="10"/>
      <c r="BK3" s="10"/>
      <c r="BL3" s="9"/>
      <c r="BM3" s="7"/>
      <c r="BN3" s="8"/>
      <c r="BO3" s="10"/>
      <c r="BP3" s="10"/>
      <c r="BQ3" s="9"/>
      <c r="BR3" s="7"/>
      <c r="BS3" s="8"/>
      <c r="BT3" s="10"/>
      <c r="BU3" s="10"/>
      <c r="BV3" s="9"/>
      <c r="BW3" s="7"/>
      <c r="BX3" s="8"/>
      <c r="BY3" s="10"/>
      <c r="BZ3" s="10"/>
      <c r="CA3" s="9"/>
      <c r="CB3" s="7"/>
      <c r="CC3" s="8"/>
      <c r="CD3" s="10"/>
      <c r="CE3" s="10"/>
      <c r="CF3" s="9"/>
      <c r="CG3" s="7"/>
      <c r="CH3" s="8"/>
      <c r="CI3" s="10"/>
      <c r="CJ3" s="10"/>
      <c r="CK3" s="9"/>
      <c r="CL3" s="7"/>
      <c r="CM3" s="8"/>
      <c r="CN3" s="10"/>
      <c r="CO3" s="10"/>
      <c r="CP3" s="9"/>
      <c r="CQ3" s="7"/>
      <c r="CR3" s="10"/>
      <c r="CS3" s="10"/>
      <c r="CT3" s="7"/>
    </row>
    <row r="4" spans="1:98" ht="12.75" x14ac:dyDescent="0.2">
      <c r="A4" s="11"/>
      <c r="B4" s="11"/>
      <c r="C4" s="11"/>
      <c r="D4" s="9"/>
      <c r="E4" s="8"/>
      <c r="F4" s="8"/>
      <c r="G4" s="10"/>
      <c r="H4" s="10"/>
      <c r="I4" s="9"/>
      <c r="J4" s="8"/>
      <c r="K4" s="8"/>
      <c r="L4" s="10"/>
      <c r="M4" s="10"/>
      <c r="N4" s="9"/>
      <c r="O4" s="7"/>
      <c r="P4" s="8"/>
      <c r="Q4" s="10"/>
      <c r="R4" s="10"/>
      <c r="S4" s="9"/>
      <c r="T4" s="7"/>
      <c r="U4" s="8"/>
      <c r="V4" s="10"/>
      <c r="W4" s="10"/>
      <c r="X4" s="9"/>
      <c r="Y4" s="7"/>
      <c r="Z4" s="8"/>
      <c r="AA4" s="10"/>
      <c r="AB4" s="10"/>
      <c r="AC4" s="9"/>
      <c r="AD4" s="7"/>
      <c r="AE4" s="8"/>
      <c r="AF4" s="10"/>
      <c r="AG4" s="10"/>
      <c r="AH4" s="9"/>
      <c r="AI4" s="7"/>
      <c r="AJ4" s="8"/>
      <c r="AK4" s="10"/>
      <c r="AL4" s="10"/>
      <c r="AM4" s="9"/>
      <c r="AN4" s="7"/>
      <c r="AO4" s="8"/>
      <c r="AP4" s="10"/>
      <c r="AQ4" s="10"/>
      <c r="AR4" s="9"/>
      <c r="AS4" s="7"/>
      <c r="AT4" s="8"/>
      <c r="AU4" s="10"/>
      <c r="AV4" s="10"/>
      <c r="AW4" s="9"/>
      <c r="AX4" s="7"/>
      <c r="AY4" s="8"/>
      <c r="AZ4" s="10"/>
      <c r="BA4" s="10"/>
      <c r="BB4" s="9"/>
      <c r="BC4" s="7"/>
      <c r="BD4" s="8"/>
      <c r="BE4" s="10"/>
      <c r="BF4" s="10"/>
      <c r="BG4" s="9"/>
      <c r="BH4" s="7"/>
      <c r="BI4" s="8"/>
      <c r="BJ4" s="10"/>
      <c r="BK4" s="10"/>
      <c r="BL4" s="9"/>
      <c r="BM4" s="7"/>
      <c r="BN4" s="8"/>
      <c r="BO4" s="10"/>
      <c r="BP4" s="10"/>
      <c r="BQ4" s="9"/>
      <c r="BR4" s="7"/>
      <c r="BS4" s="8"/>
      <c r="BT4" s="10"/>
      <c r="BU4" s="10"/>
      <c r="BV4" s="9"/>
      <c r="BW4" s="7"/>
      <c r="BX4" s="8"/>
      <c r="BY4" s="10"/>
      <c r="BZ4" s="10"/>
      <c r="CA4" s="9"/>
      <c r="CB4" s="7"/>
      <c r="CC4" s="8"/>
      <c r="CD4" s="10"/>
      <c r="CE4" s="10"/>
      <c r="CF4" s="9"/>
      <c r="CG4" s="7"/>
      <c r="CH4" s="8"/>
      <c r="CI4" s="10"/>
      <c r="CJ4" s="10"/>
      <c r="CK4" s="9"/>
      <c r="CL4" s="7"/>
      <c r="CM4" s="8"/>
      <c r="CN4" s="10"/>
      <c r="CO4" s="10"/>
      <c r="CP4" s="9"/>
      <c r="CQ4" s="7"/>
      <c r="CR4" s="10"/>
      <c r="CS4" s="10"/>
      <c r="CT4" s="7"/>
    </row>
    <row r="5" spans="1:98" ht="15.75" customHeight="1" x14ac:dyDescent="0.25">
      <c r="A5" s="172" t="s">
        <v>304</v>
      </c>
      <c r="B5" s="147"/>
      <c r="C5" s="147"/>
      <c r="D5" s="9"/>
      <c r="E5" s="8"/>
      <c r="F5" s="8"/>
      <c r="G5" s="10"/>
      <c r="H5" s="10"/>
      <c r="I5" s="9"/>
      <c r="J5" s="8"/>
      <c r="K5" s="8"/>
      <c r="L5" s="10"/>
      <c r="M5" s="10"/>
      <c r="N5" s="9"/>
      <c r="O5" s="7"/>
      <c r="P5" s="8"/>
      <c r="Q5" s="10"/>
      <c r="R5" s="10"/>
      <c r="S5" s="9"/>
      <c r="T5" s="7"/>
      <c r="U5" s="8"/>
      <c r="V5" s="10"/>
      <c r="W5" s="10"/>
      <c r="X5" s="9"/>
      <c r="Y5" s="7"/>
      <c r="Z5" s="8"/>
      <c r="AA5" s="10"/>
      <c r="AB5" s="10"/>
      <c r="AC5" s="9"/>
      <c r="AD5" s="7"/>
      <c r="AE5" s="8"/>
      <c r="AF5" s="10"/>
      <c r="AG5" s="10"/>
      <c r="AH5" s="9"/>
      <c r="AI5" s="7"/>
      <c r="AJ5" s="8"/>
      <c r="AK5" s="10"/>
      <c r="AL5" s="10"/>
      <c r="AM5" s="9"/>
      <c r="AN5" s="7"/>
      <c r="AO5" s="8"/>
      <c r="AP5" s="10"/>
      <c r="AQ5" s="10"/>
      <c r="AR5" s="9"/>
      <c r="AS5" s="7"/>
      <c r="AT5" s="8"/>
      <c r="AU5" s="10"/>
      <c r="AV5" s="10"/>
      <c r="AW5" s="9"/>
      <c r="AX5" s="7"/>
      <c r="AY5" s="8"/>
      <c r="AZ5" s="10"/>
      <c r="BA5" s="10"/>
      <c r="BB5" s="9"/>
      <c r="BC5" s="7"/>
      <c r="BD5" s="8"/>
      <c r="BE5" s="10"/>
      <c r="BF5" s="10"/>
      <c r="BG5" s="9"/>
      <c r="BH5" s="7"/>
      <c r="BI5" s="8"/>
      <c r="BJ5" s="10"/>
      <c r="BK5" s="10"/>
      <c r="BL5" s="9"/>
      <c r="BM5" s="7"/>
      <c r="BN5" s="8"/>
      <c r="BO5" s="10"/>
      <c r="BP5" s="10"/>
      <c r="BQ5" s="9"/>
      <c r="BR5" s="7"/>
      <c r="BS5" s="8"/>
      <c r="BT5" s="10"/>
      <c r="BU5" s="10"/>
      <c r="BV5" s="9"/>
      <c r="BW5" s="7"/>
      <c r="BX5" s="8"/>
      <c r="BY5" s="10"/>
      <c r="BZ5" s="10"/>
      <c r="CA5" s="9"/>
      <c r="CB5" s="7"/>
      <c r="CC5" s="8"/>
      <c r="CD5" s="10"/>
      <c r="CE5" s="10"/>
      <c r="CF5" s="9"/>
      <c r="CG5" s="7"/>
      <c r="CH5" s="8"/>
      <c r="CI5" s="10"/>
      <c r="CJ5" s="10"/>
      <c r="CK5" s="9"/>
      <c r="CL5" s="7"/>
      <c r="CM5" s="8"/>
      <c r="CN5" s="10"/>
      <c r="CO5" s="10"/>
      <c r="CP5" s="9"/>
      <c r="CQ5" s="7"/>
      <c r="CR5" s="10"/>
      <c r="CS5" s="10"/>
      <c r="CT5" s="7"/>
    </row>
    <row r="6" spans="1:98" ht="12.75" x14ac:dyDescent="0.2">
      <c r="A6" s="7"/>
      <c r="B6" s="7"/>
      <c r="C6" s="8"/>
      <c r="D6" s="9"/>
      <c r="E6" s="8"/>
      <c r="F6" s="8"/>
      <c r="G6" s="10"/>
      <c r="H6" s="10"/>
      <c r="I6" s="9"/>
      <c r="J6" s="8"/>
      <c r="K6" s="8"/>
      <c r="L6" s="10"/>
      <c r="M6" s="10"/>
      <c r="N6" s="9"/>
      <c r="O6" s="7"/>
      <c r="P6" s="8"/>
      <c r="Q6" s="10"/>
      <c r="R6" s="10"/>
      <c r="S6" s="9"/>
      <c r="T6" s="7"/>
      <c r="U6" s="8"/>
      <c r="V6" s="10"/>
      <c r="W6" s="10"/>
      <c r="X6" s="9"/>
      <c r="Y6" s="7"/>
      <c r="Z6" s="8"/>
      <c r="AA6" s="10"/>
      <c r="AB6" s="10"/>
      <c r="AC6" s="9"/>
      <c r="AD6" s="7"/>
      <c r="AE6" s="8"/>
      <c r="AF6" s="10"/>
      <c r="AG6" s="10"/>
      <c r="AH6" s="9"/>
      <c r="AI6" s="7"/>
      <c r="AJ6" s="8"/>
      <c r="AK6" s="10"/>
      <c r="AL6" s="10"/>
      <c r="AM6" s="9"/>
      <c r="AN6" s="7"/>
      <c r="AO6" s="8"/>
      <c r="AP6" s="10"/>
      <c r="AQ6" s="10"/>
      <c r="AR6" s="9"/>
      <c r="AS6" s="7"/>
      <c r="AT6" s="8"/>
      <c r="AU6" s="10"/>
      <c r="AV6" s="10"/>
      <c r="AW6" s="9"/>
      <c r="AX6" s="7"/>
      <c r="AY6" s="8"/>
      <c r="AZ6" s="10"/>
      <c r="BA6" s="10"/>
      <c r="BB6" s="9"/>
      <c r="BC6" s="7"/>
      <c r="BD6" s="8"/>
      <c r="BE6" s="10"/>
      <c r="BF6" s="10"/>
      <c r="BG6" s="9"/>
      <c r="BH6" s="7"/>
      <c r="BI6" s="8"/>
      <c r="BJ6" s="10"/>
      <c r="BK6" s="10"/>
      <c r="BL6" s="9"/>
      <c r="BM6" s="7"/>
      <c r="BN6" s="8"/>
      <c r="BO6" s="10"/>
      <c r="BP6" s="10"/>
      <c r="BQ6" s="9"/>
      <c r="BR6" s="7"/>
      <c r="BS6" s="8"/>
      <c r="BT6" s="10"/>
      <c r="BU6" s="10"/>
      <c r="BV6" s="9"/>
      <c r="BW6" s="7"/>
      <c r="BX6" s="8"/>
      <c r="BY6" s="10"/>
      <c r="BZ6" s="10"/>
      <c r="CA6" s="9"/>
      <c r="CB6" s="7"/>
      <c r="CC6" s="8"/>
      <c r="CD6" s="10"/>
      <c r="CE6" s="10"/>
      <c r="CF6" s="9"/>
      <c r="CG6" s="7"/>
      <c r="CH6" s="8"/>
      <c r="CI6" s="10"/>
      <c r="CJ6" s="10"/>
      <c r="CK6" s="9"/>
      <c r="CL6" s="7"/>
      <c r="CM6" s="8"/>
      <c r="CN6" s="10"/>
      <c r="CO6" s="10"/>
      <c r="CP6" s="9"/>
      <c r="CQ6" s="7"/>
      <c r="CR6" s="10"/>
      <c r="CS6" s="10"/>
      <c r="CT6" s="7"/>
    </row>
    <row r="7" spans="1:98" ht="12.75" x14ac:dyDescent="0.2">
      <c r="A7" s="173" t="s">
        <v>711</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2"/>
      <c r="AN7" s="155">
        <v>8</v>
      </c>
      <c r="AO7" s="153"/>
      <c r="AP7" s="153"/>
      <c r="AQ7" s="154"/>
      <c r="AR7" s="12"/>
      <c r="AS7" s="166">
        <v>9</v>
      </c>
      <c r="AT7" s="153"/>
      <c r="AU7" s="153"/>
      <c r="AV7" s="154"/>
      <c r="AW7" s="12"/>
      <c r="AX7" s="160">
        <v>10</v>
      </c>
      <c r="AY7" s="153"/>
      <c r="AZ7" s="153"/>
      <c r="BA7" s="154"/>
      <c r="BB7" s="12"/>
      <c r="BC7" s="157">
        <v>11</v>
      </c>
      <c r="BD7" s="153"/>
      <c r="BE7" s="153"/>
      <c r="BF7" s="154"/>
      <c r="BG7" s="12"/>
      <c r="BH7" s="158">
        <v>12</v>
      </c>
      <c r="BI7" s="153"/>
      <c r="BJ7" s="153"/>
      <c r="BK7" s="154"/>
      <c r="BL7" s="12"/>
      <c r="BM7" s="159">
        <v>13</v>
      </c>
      <c r="BN7" s="153"/>
      <c r="BO7" s="153"/>
      <c r="BP7" s="154"/>
      <c r="BQ7" s="12"/>
      <c r="BR7" s="156">
        <v>14</v>
      </c>
      <c r="BS7" s="153"/>
      <c r="BT7" s="153"/>
      <c r="BU7" s="154"/>
      <c r="BV7" s="12"/>
      <c r="BW7" s="160">
        <v>15</v>
      </c>
      <c r="BX7" s="153"/>
      <c r="BY7" s="153"/>
      <c r="BZ7" s="154"/>
      <c r="CA7" s="12"/>
      <c r="CB7" s="155">
        <v>16</v>
      </c>
      <c r="CC7" s="153"/>
      <c r="CD7" s="153"/>
      <c r="CE7" s="154"/>
      <c r="CF7" s="12"/>
      <c r="CG7" s="156">
        <v>17</v>
      </c>
      <c r="CH7" s="153"/>
      <c r="CI7" s="153"/>
      <c r="CJ7" s="154"/>
      <c r="CK7" s="12"/>
      <c r="CL7" s="159">
        <v>18</v>
      </c>
      <c r="CM7" s="153"/>
      <c r="CN7" s="153"/>
      <c r="CO7" s="154"/>
      <c r="CP7" s="12"/>
      <c r="CQ7" s="13"/>
      <c r="CR7" s="14"/>
      <c r="CS7" s="14"/>
      <c r="CT7" s="13"/>
    </row>
    <row r="8" spans="1:98" ht="12.75" x14ac:dyDescent="0.2">
      <c r="A8" s="155" t="s">
        <v>1</v>
      </c>
      <c r="B8" s="153"/>
      <c r="C8" s="153"/>
      <c r="D8" s="12"/>
      <c r="E8" s="169"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2"/>
      <c r="AN8" s="155" t="s">
        <v>39</v>
      </c>
      <c r="AO8" s="153"/>
      <c r="AP8" s="153"/>
      <c r="AQ8" s="154"/>
      <c r="AR8" s="12"/>
      <c r="AS8" s="166" t="s">
        <v>40</v>
      </c>
      <c r="AT8" s="153"/>
      <c r="AU8" s="153"/>
      <c r="AV8" s="154"/>
      <c r="AW8" s="12"/>
      <c r="AX8" s="160" t="s">
        <v>3</v>
      </c>
      <c r="AY8" s="153"/>
      <c r="AZ8" s="153"/>
      <c r="BA8" s="154"/>
      <c r="BB8" s="12"/>
      <c r="BC8" s="157" t="s">
        <v>4</v>
      </c>
      <c r="BD8" s="153"/>
      <c r="BE8" s="153"/>
      <c r="BF8" s="154"/>
      <c r="BG8" s="12"/>
      <c r="BH8" s="158" t="s">
        <v>5</v>
      </c>
      <c r="BI8" s="153"/>
      <c r="BJ8" s="153"/>
      <c r="BK8" s="154"/>
      <c r="BL8" s="12"/>
      <c r="BM8" s="159" t="s">
        <v>6</v>
      </c>
      <c r="BN8" s="153"/>
      <c r="BO8" s="153"/>
      <c r="BP8" s="154"/>
      <c r="BQ8" s="12"/>
      <c r="BR8" s="156" t="s">
        <v>7</v>
      </c>
      <c r="BS8" s="153"/>
      <c r="BT8" s="153"/>
      <c r="BU8" s="154"/>
      <c r="BV8" s="12"/>
      <c r="BW8" s="160" t="s">
        <v>8</v>
      </c>
      <c r="BX8" s="153"/>
      <c r="BY8" s="153"/>
      <c r="BZ8" s="154"/>
      <c r="CA8" s="12"/>
      <c r="CB8" s="155" t="s">
        <v>9</v>
      </c>
      <c r="CC8" s="153"/>
      <c r="CD8" s="153"/>
      <c r="CE8" s="154"/>
      <c r="CF8" s="12"/>
      <c r="CG8" s="156" t="s">
        <v>10</v>
      </c>
      <c r="CH8" s="153"/>
      <c r="CI8" s="153"/>
      <c r="CJ8" s="154"/>
      <c r="CK8" s="12"/>
      <c r="CL8" s="159" t="s">
        <v>11</v>
      </c>
      <c r="CM8" s="153"/>
      <c r="CN8" s="153"/>
      <c r="CO8" s="154"/>
      <c r="CP8" s="12"/>
      <c r="CQ8" s="161" t="s">
        <v>12</v>
      </c>
      <c r="CR8" s="161" t="s">
        <v>13</v>
      </c>
      <c r="CS8" s="163" t="s">
        <v>14</v>
      </c>
      <c r="CT8" s="161" t="s">
        <v>15</v>
      </c>
    </row>
    <row r="9" spans="1:98" ht="29.25" customHeight="1" x14ac:dyDescent="0.2">
      <c r="A9" s="45" t="s">
        <v>16</v>
      </c>
      <c r="B9" s="45" t="s">
        <v>17</v>
      </c>
      <c r="C9" s="45" t="s">
        <v>18</v>
      </c>
      <c r="D9" s="16"/>
      <c r="E9" s="15" t="s">
        <v>19</v>
      </c>
      <c r="F9" s="15" t="s">
        <v>20</v>
      </c>
      <c r="G9" s="17" t="s">
        <v>21</v>
      </c>
      <c r="H9" s="17" t="s">
        <v>22</v>
      </c>
      <c r="I9" s="16"/>
      <c r="J9" s="15" t="s">
        <v>19</v>
      </c>
      <c r="K9" s="15" t="s">
        <v>20</v>
      </c>
      <c r="L9" s="17" t="s">
        <v>21</v>
      </c>
      <c r="M9" s="17" t="s">
        <v>22</v>
      </c>
      <c r="N9" s="16"/>
      <c r="O9" s="15" t="s">
        <v>19</v>
      </c>
      <c r="P9" s="15" t="s">
        <v>20</v>
      </c>
      <c r="Q9" s="17" t="s">
        <v>21</v>
      </c>
      <c r="R9" s="17" t="s">
        <v>22</v>
      </c>
      <c r="S9" s="16"/>
      <c r="T9" s="15" t="s">
        <v>19</v>
      </c>
      <c r="U9" s="15" t="s">
        <v>20</v>
      </c>
      <c r="V9" s="17" t="s">
        <v>21</v>
      </c>
      <c r="W9" s="17" t="s">
        <v>22</v>
      </c>
      <c r="X9" s="16"/>
      <c r="Y9" s="15" t="s">
        <v>19</v>
      </c>
      <c r="Z9" s="15" t="s">
        <v>20</v>
      </c>
      <c r="AA9" s="17" t="s">
        <v>21</v>
      </c>
      <c r="AB9" s="17" t="s">
        <v>22</v>
      </c>
      <c r="AC9" s="16"/>
      <c r="AD9" s="15" t="s">
        <v>19</v>
      </c>
      <c r="AE9" s="15" t="s">
        <v>20</v>
      </c>
      <c r="AF9" s="17" t="s">
        <v>21</v>
      </c>
      <c r="AG9" s="17" t="s">
        <v>22</v>
      </c>
      <c r="AH9" s="16"/>
      <c r="AI9" s="15" t="s">
        <v>19</v>
      </c>
      <c r="AJ9" s="15" t="s">
        <v>20</v>
      </c>
      <c r="AK9" s="17" t="s">
        <v>21</v>
      </c>
      <c r="AL9" s="17" t="s">
        <v>22</v>
      </c>
      <c r="AM9" s="16"/>
      <c r="AN9" s="15" t="s">
        <v>19</v>
      </c>
      <c r="AO9" s="15" t="s">
        <v>20</v>
      </c>
      <c r="AP9" s="17" t="s">
        <v>21</v>
      </c>
      <c r="AQ9" s="17" t="s">
        <v>22</v>
      </c>
      <c r="AR9" s="16"/>
      <c r="AS9" s="15" t="s">
        <v>19</v>
      </c>
      <c r="AT9" s="15" t="s">
        <v>20</v>
      </c>
      <c r="AU9" s="17" t="s">
        <v>21</v>
      </c>
      <c r="AV9" s="17" t="s">
        <v>22</v>
      </c>
      <c r="AW9" s="16"/>
      <c r="AX9" s="15" t="s">
        <v>19</v>
      </c>
      <c r="AY9" s="15" t="s">
        <v>20</v>
      </c>
      <c r="AZ9" s="17" t="s">
        <v>21</v>
      </c>
      <c r="BA9" s="17" t="s">
        <v>22</v>
      </c>
      <c r="BB9" s="16"/>
      <c r="BC9" s="15" t="s">
        <v>19</v>
      </c>
      <c r="BD9" s="15" t="s">
        <v>20</v>
      </c>
      <c r="BE9" s="17" t="s">
        <v>21</v>
      </c>
      <c r="BF9" s="17" t="s">
        <v>22</v>
      </c>
      <c r="BG9" s="16"/>
      <c r="BH9" s="15" t="s">
        <v>19</v>
      </c>
      <c r="BI9" s="15" t="s">
        <v>20</v>
      </c>
      <c r="BJ9" s="17" t="s">
        <v>21</v>
      </c>
      <c r="BK9" s="17" t="s">
        <v>22</v>
      </c>
      <c r="BL9" s="16"/>
      <c r="BM9" s="15" t="s">
        <v>19</v>
      </c>
      <c r="BN9" s="15" t="s">
        <v>20</v>
      </c>
      <c r="BO9" s="17" t="s">
        <v>21</v>
      </c>
      <c r="BP9" s="17" t="s">
        <v>22</v>
      </c>
      <c r="BQ9" s="16"/>
      <c r="BR9" s="15" t="s">
        <v>19</v>
      </c>
      <c r="BS9" s="15" t="s">
        <v>20</v>
      </c>
      <c r="BT9" s="17" t="s">
        <v>21</v>
      </c>
      <c r="BU9" s="17" t="s">
        <v>22</v>
      </c>
      <c r="BV9" s="16"/>
      <c r="BW9" s="15" t="s">
        <v>19</v>
      </c>
      <c r="BX9" s="15" t="s">
        <v>20</v>
      </c>
      <c r="BY9" s="17" t="s">
        <v>21</v>
      </c>
      <c r="BZ9" s="17" t="s">
        <v>22</v>
      </c>
      <c r="CA9" s="16"/>
      <c r="CB9" s="15" t="s">
        <v>19</v>
      </c>
      <c r="CC9" s="15" t="s">
        <v>20</v>
      </c>
      <c r="CD9" s="17" t="s">
        <v>21</v>
      </c>
      <c r="CE9" s="17" t="s">
        <v>22</v>
      </c>
      <c r="CF9" s="16"/>
      <c r="CG9" s="15" t="s">
        <v>19</v>
      </c>
      <c r="CH9" s="15" t="s">
        <v>20</v>
      </c>
      <c r="CI9" s="17" t="s">
        <v>21</v>
      </c>
      <c r="CJ9" s="17" t="s">
        <v>22</v>
      </c>
      <c r="CK9" s="16"/>
      <c r="CL9" s="15" t="s">
        <v>19</v>
      </c>
      <c r="CM9" s="15" t="s">
        <v>20</v>
      </c>
      <c r="CN9" s="17" t="s">
        <v>21</v>
      </c>
      <c r="CO9" s="17" t="s">
        <v>22</v>
      </c>
      <c r="CP9" s="16"/>
      <c r="CQ9" s="162"/>
      <c r="CR9" s="162"/>
      <c r="CS9" s="162"/>
      <c r="CT9" s="162"/>
    </row>
    <row r="10" spans="1:98" ht="12.75" x14ac:dyDescent="0.2">
      <c r="A10" s="42" t="s">
        <v>31</v>
      </c>
      <c r="B10" s="54" t="s">
        <v>450</v>
      </c>
      <c r="C10" s="84" t="s">
        <v>18</v>
      </c>
      <c r="D10" s="21"/>
      <c r="E10" s="83" t="s">
        <v>700</v>
      </c>
      <c r="F10" s="22">
        <v>5</v>
      </c>
      <c r="G10" s="129">
        <v>234.9</v>
      </c>
      <c r="H10" s="24">
        <f t="shared" ref="H10:H32" si="0">G10*F10</f>
        <v>1174.5</v>
      </c>
      <c r="I10" s="21"/>
      <c r="J10" s="83" t="s">
        <v>700</v>
      </c>
      <c r="K10" s="22">
        <v>5</v>
      </c>
      <c r="L10" s="129">
        <v>234.9</v>
      </c>
      <c r="M10" s="24">
        <f t="shared" ref="M10:M32" si="1">L10*K10</f>
        <v>1174.5</v>
      </c>
      <c r="N10" s="21"/>
      <c r="O10" s="83" t="s">
        <v>700</v>
      </c>
      <c r="P10" s="22">
        <v>5</v>
      </c>
      <c r="Q10" s="129">
        <v>234.9</v>
      </c>
      <c r="R10" s="24">
        <f t="shared" ref="R10:R32" si="2">Q10*P10</f>
        <v>1174.5</v>
      </c>
      <c r="S10" s="21"/>
      <c r="T10" s="83" t="s">
        <v>700</v>
      </c>
      <c r="U10" s="22">
        <v>5</v>
      </c>
      <c r="V10" s="129">
        <v>234.9</v>
      </c>
      <c r="W10" s="24">
        <f t="shared" ref="W10:W32" si="3">V10*U10</f>
        <v>1174.5</v>
      </c>
      <c r="X10" s="21"/>
      <c r="Y10" s="83" t="s">
        <v>700</v>
      </c>
      <c r="Z10" s="22">
        <v>5</v>
      </c>
      <c r="AA10" s="129">
        <v>234.9</v>
      </c>
      <c r="AB10" s="24">
        <f t="shared" ref="AB10:AB32" si="4">AA10*Z10</f>
        <v>1174.5</v>
      </c>
      <c r="AC10" s="21"/>
      <c r="AD10" s="83" t="s">
        <v>700</v>
      </c>
      <c r="AE10" s="22">
        <v>5</v>
      </c>
      <c r="AF10" s="129">
        <v>234.9</v>
      </c>
      <c r="AG10" s="24">
        <f t="shared" ref="AG10:AG25" si="5">AF10*AE10</f>
        <v>1174.5</v>
      </c>
      <c r="AH10" s="21"/>
      <c r="AI10" s="83" t="s">
        <v>700</v>
      </c>
      <c r="AJ10" s="22">
        <v>5</v>
      </c>
      <c r="AK10" s="129">
        <v>234.9</v>
      </c>
      <c r="AL10" s="24">
        <f t="shared" ref="AL10:AL32" si="6">AK10*AJ10</f>
        <v>1174.5</v>
      </c>
      <c r="AM10" s="21"/>
      <c r="AN10" s="83" t="s">
        <v>700</v>
      </c>
      <c r="AO10" s="22">
        <v>10</v>
      </c>
      <c r="AP10" s="129">
        <v>234.9</v>
      </c>
      <c r="AQ10" s="24">
        <f t="shared" ref="AQ10:AQ32" si="7">AP10*AO10</f>
        <v>2349</v>
      </c>
      <c r="AR10" s="21"/>
      <c r="AS10" s="83" t="s">
        <v>700</v>
      </c>
      <c r="AT10" s="22">
        <v>5</v>
      </c>
      <c r="AU10" s="129">
        <v>234.9</v>
      </c>
      <c r="AV10" s="24">
        <f t="shared" ref="AV10:AV32" si="8">AU10*AT10</f>
        <v>1174.5</v>
      </c>
      <c r="AW10" s="21"/>
      <c r="AX10" s="24"/>
      <c r="AY10" s="23"/>
      <c r="AZ10" s="24"/>
      <c r="BA10" s="24">
        <f t="shared" ref="BA10:BA26" si="9">AZ10*AY10</f>
        <v>0</v>
      </c>
      <c r="BB10" s="21"/>
      <c r="BC10" s="24"/>
      <c r="BD10" s="23"/>
      <c r="BE10" s="24"/>
      <c r="BF10" s="24">
        <f t="shared" ref="BF10:BF26" si="10">BE10*BD10</f>
        <v>0</v>
      </c>
      <c r="BG10" s="21"/>
      <c r="BH10" s="24"/>
      <c r="BI10" s="23"/>
      <c r="BJ10" s="24"/>
      <c r="BK10" s="24">
        <f t="shared" ref="BK10:BK26" si="11">BJ10*BI10</f>
        <v>0</v>
      </c>
      <c r="BL10" s="21"/>
      <c r="BM10" s="24"/>
      <c r="BN10" s="23"/>
      <c r="BO10" s="24"/>
      <c r="BP10" s="24">
        <f t="shared" ref="BP10:BP26" si="12">BO10*BN10</f>
        <v>0</v>
      </c>
      <c r="BQ10" s="21"/>
      <c r="BR10" s="24"/>
      <c r="BS10" s="23"/>
      <c r="BT10" s="24"/>
      <c r="BU10" s="24">
        <f t="shared" ref="BU10:BU26" si="13">BT10*BS10</f>
        <v>0</v>
      </c>
      <c r="BV10" s="21"/>
      <c r="BW10" s="24"/>
      <c r="BX10" s="23"/>
      <c r="BY10" s="24"/>
      <c r="BZ10" s="24">
        <f t="shared" ref="BZ10:BZ26" si="14">BY10*BX10</f>
        <v>0</v>
      </c>
      <c r="CA10" s="21"/>
      <c r="CB10" s="24"/>
      <c r="CC10" s="23"/>
      <c r="CD10" s="24"/>
      <c r="CE10" s="24">
        <f t="shared" ref="CE10:CE26" si="15">CD10*CC10</f>
        <v>0</v>
      </c>
      <c r="CF10" s="21"/>
      <c r="CG10" s="24"/>
      <c r="CH10" s="23"/>
      <c r="CI10" s="24"/>
      <c r="CJ10" s="24">
        <f t="shared" ref="CJ10:CJ26" si="16">CI10*CH10</f>
        <v>0</v>
      </c>
      <c r="CK10" s="21"/>
      <c r="CL10" s="24"/>
      <c r="CM10" s="23"/>
      <c r="CN10" s="24"/>
      <c r="CO10" s="24">
        <f t="shared" ref="CO10:CO26" si="17">CN10*CM10</f>
        <v>0</v>
      </c>
      <c r="CP10" s="21"/>
      <c r="CQ10" s="24">
        <f>SUM(CM10+CH10+CC10+BX10+BS10+BN10+BI10+BD10+AY10+AT10++AO10+AJ10+AE10+Z10+U10+P10+K10+F10)</f>
        <v>50</v>
      </c>
      <c r="CR10" s="129">
        <v>234.9</v>
      </c>
      <c r="CS10" s="24">
        <f>SUM(CO10+CJ10+CE10+BZ10+BU10+BP10+BK10+BF10+BA10+AV10++AQ10+AL10+AG10+AB10+W10+R10+M10+H10)</f>
        <v>11745</v>
      </c>
      <c r="CT10" s="83" t="s">
        <v>700</v>
      </c>
    </row>
    <row r="11" spans="1:98" ht="12.75" x14ac:dyDescent="0.2">
      <c r="A11" s="42" t="s">
        <v>31</v>
      </c>
      <c r="B11" s="54" t="s">
        <v>451</v>
      </c>
      <c r="C11" s="84" t="s">
        <v>18</v>
      </c>
      <c r="D11" s="21"/>
      <c r="E11" s="83" t="s">
        <v>700</v>
      </c>
      <c r="F11" s="22">
        <v>5</v>
      </c>
      <c r="G11" s="129">
        <v>359.9</v>
      </c>
      <c r="H11" s="24">
        <f t="shared" si="0"/>
        <v>1799.5</v>
      </c>
      <c r="I11" s="21"/>
      <c r="J11" s="83" t="s">
        <v>700</v>
      </c>
      <c r="K11" s="22">
        <v>5</v>
      </c>
      <c r="L11" s="129">
        <v>359.9</v>
      </c>
      <c r="M11" s="24">
        <f t="shared" si="1"/>
        <v>1799.5</v>
      </c>
      <c r="N11" s="21"/>
      <c r="O11" s="83" t="s">
        <v>700</v>
      </c>
      <c r="P11" s="22">
        <v>5</v>
      </c>
      <c r="Q11" s="129">
        <v>359.9</v>
      </c>
      <c r="R11" s="24">
        <f t="shared" si="2"/>
        <v>1799.5</v>
      </c>
      <c r="S11" s="21"/>
      <c r="T11" s="83" t="s">
        <v>700</v>
      </c>
      <c r="U11" s="22">
        <v>5</v>
      </c>
      <c r="V11" s="129">
        <v>359.9</v>
      </c>
      <c r="W11" s="24">
        <f t="shared" si="3"/>
        <v>1799.5</v>
      </c>
      <c r="X11" s="21"/>
      <c r="Y11" s="83" t="s">
        <v>700</v>
      </c>
      <c r="Z11" s="22">
        <v>5</v>
      </c>
      <c r="AA11" s="129">
        <v>359.9</v>
      </c>
      <c r="AB11" s="24">
        <f t="shared" si="4"/>
        <v>1799.5</v>
      </c>
      <c r="AC11" s="21"/>
      <c r="AD11" s="83" t="s">
        <v>700</v>
      </c>
      <c r="AE11" s="22">
        <v>5</v>
      </c>
      <c r="AF11" s="129">
        <v>359.9</v>
      </c>
      <c r="AG11" s="24">
        <f t="shared" si="5"/>
        <v>1799.5</v>
      </c>
      <c r="AH11" s="21"/>
      <c r="AI11" s="83" t="s">
        <v>700</v>
      </c>
      <c r="AJ11" s="22">
        <v>5</v>
      </c>
      <c r="AK11" s="129">
        <v>359.9</v>
      </c>
      <c r="AL11" s="24">
        <f t="shared" si="6"/>
        <v>1799.5</v>
      </c>
      <c r="AM11" s="21"/>
      <c r="AN11" s="83" t="s">
        <v>700</v>
      </c>
      <c r="AO11" s="22">
        <v>10</v>
      </c>
      <c r="AP11" s="129">
        <v>359.9</v>
      </c>
      <c r="AQ11" s="24">
        <f t="shared" si="7"/>
        <v>3599</v>
      </c>
      <c r="AR11" s="21"/>
      <c r="AS11" s="83" t="s">
        <v>700</v>
      </c>
      <c r="AT11" s="22">
        <v>5</v>
      </c>
      <c r="AU11" s="129">
        <v>359.9</v>
      </c>
      <c r="AV11" s="24">
        <f t="shared" si="8"/>
        <v>1799.5</v>
      </c>
      <c r="AW11" s="21"/>
      <c r="AX11" s="24"/>
      <c r="AY11" s="23"/>
      <c r="AZ11" s="24"/>
      <c r="BA11" s="24">
        <f t="shared" si="9"/>
        <v>0</v>
      </c>
      <c r="BB11" s="21"/>
      <c r="BC11" s="24"/>
      <c r="BD11" s="23"/>
      <c r="BE11" s="24"/>
      <c r="BF11" s="24">
        <f t="shared" si="10"/>
        <v>0</v>
      </c>
      <c r="BG11" s="21"/>
      <c r="BH11" s="24"/>
      <c r="BI11" s="23"/>
      <c r="BJ11" s="24"/>
      <c r="BK11" s="24">
        <f t="shared" si="11"/>
        <v>0</v>
      </c>
      <c r="BL11" s="21"/>
      <c r="BM11" s="24"/>
      <c r="BN11" s="23"/>
      <c r="BO11" s="24"/>
      <c r="BP11" s="24">
        <f t="shared" si="12"/>
        <v>0</v>
      </c>
      <c r="BQ11" s="21"/>
      <c r="BR11" s="24"/>
      <c r="BS11" s="23"/>
      <c r="BT11" s="24"/>
      <c r="BU11" s="24">
        <f t="shared" si="13"/>
        <v>0</v>
      </c>
      <c r="BV11" s="21"/>
      <c r="BW11" s="24"/>
      <c r="BX11" s="23"/>
      <c r="BY11" s="24"/>
      <c r="BZ11" s="24">
        <f t="shared" si="14"/>
        <v>0</v>
      </c>
      <c r="CA11" s="21"/>
      <c r="CB11" s="24"/>
      <c r="CC11" s="23"/>
      <c r="CD11" s="24"/>
      <c r="CE11" s="24">
        <f t="shared" si="15"/>
        <v>0</v>
      </c>
      <c r="CF11" s="21"/>
      <c r="CG11" s="24"/>
      <c r="CH11" s="23"/>
      <c r="CI11" s="24"/>
      <c r="CJ11" s="24">
        <f t="shared" si="16"/>
        <v>0</v>
      </c>
      <c r="CK11" s="21"/>
      <c r="CL11" s="24"/>
      <c r="CM11" s="23"/>
      <c r="CN11" s="24"/>
      <c r="CO11" s="24">
        <f t="shared" si="17"/>
        <v>0</v>
      </c>
      <c r="CP11" s="21"/>
      <c r="CQ11" s="24">
        <f t="shared" ref="CQ11:CQ32" si="18">SUM(CM11+CH11+CC11+BX11+BS11+BN11+BI11+BD11+AY11+AT11++AO11+AJ11+AE11+Z11+U11+P11+K11+F11)</f>
        <v>50</v>
      </c>
      <c r="CR11" s="129">
        <v>359.9</v>
      </c>
      <c r="CS11" s="24">
        <f t="shared" ref="CS11:CS32" si="19">SUM(CO11+CJ11+CE11+BZ11+BU11+BP11+BK11+BF11+BA11+AV11++AQ11+AL11+AG11+AB11+W11+R11+M11+H11)</f>
        <v>17995</v>
      </c>
      <c r="CT11" s="83" t="s">
        <v>700</v>
      </c>
    </row>
    <row r="12" spans="1:98" ht="12.75" x14ac:dyDescent="0.2">
      <c r="A12" s="42" t="s">
        <v>31</v>
      </c>
      <c r="B12" s="54" t="s">
        <v>452</v>
      </c>
      <c r="C12" s="84" t="s">
        <v>18</v>
      </c>
      <c r="D12" s="21"/>
      <c r="E12" s="83" t="s">
        <v>700</v>
      </c>
      <c r="F12" s="22">
        <v>12</v>
      </c>
      <c r="G12" s="129">
        <v>64.900000000000006</v>
      </c>
      <c r="H12" s="24">
        <f t="shared" si="0"/>
        <v>778.80000000000007</v>
      </c>
      <c r="I12" s="21"/>
      <c r="J12" s="83" t="s">
        <v>700</v>
      </c>
      <c r="K12" s="22">
        <v>12</v>
      </c>
      <c r="L12" s="129">
        <v>64.900000000000006</v>
      </c>
      <c r="M12" s="24">
        <f t="shared" si="1"/>
        <v>778.80000000000007</v>
      </c>
      <c r="N12" s="21"/>
      <c r="O12" s="83" t="s">
        <v>700</v>
      </c>
      <c r="P12" s="22">
        <v>12</v>
      </c>
      <c r="Q12" s="129">
        <v>64.900000000000006</v>
      </c>
      <c r="R12" s="24">
        <f t="shared" si="2"/>
        <v>778.80000000000007</v>
      </c>
      <c r="S12" s="21"/>
      <c r="T12" s="83" t="s">
        <v>700</v>
      </c>
      <c r="U12" s="22">
        <v>12</v>
      </c>
      <c r="V12" s="129">
        <v>64.900000000000006</v>
      </c>
      <c r="W12" s="24">
        <f t="shared" si="3"/>
        <v>778.80000000000007</v>
      </c>
      <c r="X12" s="21"/>
      <c r="Y12" s="83" t="s">
        <v>700</v>
      </c>
      <c r="Z12" s="22">
        <v>12</v>
      </c>
      <c r="AA12" s="129">
        <v>64.900000000000006</v>
      </c>
      <c r="AB12" s="24">
        <f t="shared" si="4"/>
        <v>778.80000000000007</v>
      </c>
      <c r="AC12" s="21"/>
      <c r="AD12" s="83" t="s">
        <v>700</v>
      </c>
      <c r="AE12" s="22">
        <v>12</v>
      </c>
      <c r="AF12" s="129">
        <v>64.900000000000006</v>
      </c>
      <c r="AG12" s="24">
        <f t="shared" si="5"/>
        <v>778.80000000000007</v>
      </c>
      <c r="AH12" s="21"/>
      <c r="AI12" s="83" t="s">
        <v>700</v>
      </c>
      <c r="AJ12" s="22">
        <v>12</v>
      </c>
      <c r="AK12" s="129">
        <v>64.900000000000006</v>
      </c>
      <c r="AL12" s="24">
        <f t="shared" si="6"/>
        <v>778.80000000000007</v>
      </c>
      <c r="AM12" s="21"/>
      <c r="AN12" s="83" t="s">
        <v>700</v>
      </c>
      <c r="AO12" s="22">
        <v>30</v>
      </c>
      <c r="AP12" s="129">
        <v>64.900000000000006</v>
      </c>
      <c r="AQ12" s="24">
        <f t="shared" si="7"/>
        <v>1947.0000000000002</v>
      </c>
      <c r="AR12" s="21"/>
      <c r="AS12" s="83" t="s">
        <v>700</v>
      </c>
      <c r="AT12" s="22">
        <v>12</v>
      </c>
      <c r="AU12" s="129">
        <v>64.900000000000006</v>
      </c>
      <c r="AV12" s="24">
        <f t="shared" si="8"/>
        <v>778.80000000000007</v>
      </c>
      <c r="AW12" s="21"/>
      <c r="AX12" s="24"/>
      <c r="AY12" s="23"/>
      <c r="AZ12" s="24"/>
      <c r="BA12" s="24">
        <f t="shared" si="9"/>
        <v>0</v>
      </c>
      <c r="BB12" s="21"/>
      <c r="BC12" s="24"/>
      <c r="BD12" s="23"/>
      <c r="BE12" s="24"/>
      <c r="BF12" s="24">
        <f t="shared" si="10"/>
        <v>0</v>
      </c>
      <c r="BG12" s="21"/>
      <c r="BH12" s="24"/>
      <c r="BI12" s="23"/>
      <c r="BJ12" s="24"/>
      <c r="BK12" s="24">
        <f t="shared" si="11"/>
        <v>0</v>
      </c>
      <c r="BL12" s="21"/>
      <c r="BM12" s="24"/>
      <c r="BN12" s="23"/>
      <c r="BO12" s="24"/>
      <c r="BP12" s="24">
        <f t="shared" si="12"/>
        <v>0</v>
      </c>
      <c r="BQ12" s="21"/>
      <c r="BR12" s="24"/>
      <c r="BS12" s="23"/>
      <c r="BT12" s="24"/>
      <c r="BU12" s="24">
        <f t="shared" si="13"/>
        <v>0</v>
      </c>
      <c r="BV12" s="21"/>
      <c r="BW12" s="24"/>
      <c r="BX12" s="23"/>
      <c r="BY12" s="24"/>
      <c r="BZ12" s="24">
        <f t="shared" si="14"/>
        <v>0</v>
      </c>
      <c r="CA12" s="21"/>
      <c r="CB12" s="24"/>
      <c r="CC12" s="23"/>
      <c r="CD12" s="24"/>
      <c r="CE12" s="24">
        <f t="shared" si="15"/>
        <v>0</v>
      </c>
      <c r="CF12" s="21"/>
      <c r="CG12" s="24"/>
      <c r="CH12" s="23"/>
      <c r="CI12" s="24"/>
      <c r="CJ12" s="24">
        <f t="shared" si="16"/>
        <v>0</v>
      </c>
      <c r="CK12" s="21"/>
      <c r="CL12" s="24"/>
      <c r="CM12" s="23"/>
      <c r="CN12" s="24"/>
      <c r="CO12" s="24">
        <f t="shared" si="17"/>
        <v>0</v>
      </c>
      <c r="CP12" s="21"/>
      <c r="CQ12" s="24">
        <f t="shared" si="18"/>
        <v>126</v>
      </c>
      <c r="CR12" s="129">
        <v>64.900000000000006</v>
      </c>
      <c r="CS12" s="24">
        <f t="shared" si="19"/>
        <v>8177.4000000000015</v>
      </c>
      <c r="CT12" s="83" t="s">
        <v>700</v>
      </c>
    </row>
    <row r="13" spans="1:98" ht="12.75" x14ac:dyDescent="0.2">
      <c r="A13" s="42" t="s">
        <v>31</v>
      </c>
      <c r="B13" s="54" t="s">
        <v>453</v>
      </c>
      <c r="C13" s="84" t="s">
        <v>18</v>
      </c>
      <c r="D13" s="21"/>
      <c r="E13" s="83" t="s">
        <v>700</v>
      </c>
      <c r="F13" s="22">
        <v>20</v>
      </c>
      <c r="G13" s="129">
        <v>149.9</v>
      </c>
      <c r="H13" s="24">
        <f t="shared" si="0"/>
        <v>2998</v>
      </c>
      <c r="I13" s="21"/>
      <c r="J13" s="83" t="s">
        <v>700</v>
      </c>
      <c r="K13" s="22">
        <v>20</v>
      </c>
      <c r="L13" s="129">
        <v>149.9</v>
      </c>
      <c r="M13" s="24">
        <f t="shared" si="1"/>
        <v>2998</v>
      </c>
      <c r="N13" s="21"/>
      <c r="O13" s="83" t="s">
        <v>700</v>
      </c>
      <c r="P13" s="22">
        <v>20</v>
      </c>
      <c r="Q13" s="129">
        <v>149.9</v>
      </c>
      <c r="R13" s="24">
        <f t="shared" si="2"/>
        <v>2998</v>
      </c>
      <c r="S13" s="21"/>
      <c r="T13" s="83" t="s">
        <v>700</v>
      </c>
      <c r="U13" s="22">
        <v>20</v>
      </c>
      <c r="V13" s="129">
        <v>149.9</v>
      </c>
      <c r="W13" s="24">
        <f t="shared" si="3"/>
        <v>2998</v>
      </c>
      <c r="X13" s="21"/>
      <c r="Y13" s="83" t="s">
        <v>700</v>
      </c>
      <c r="Z13" s="22">
        <v>20</v>
      </c>
      <c r="AA13" s="129">
        <v>149.9</v>
      </c>
      <c r="AB13" s="24">
        <f t="shared" si="4"/>
        <v>2998</v>
      </c>
      <c r="AC13" s="21"/>
      <c r="AD13" s="83" t="s">
        <v>700</v>
      </c>
      <c r="AE13" s="22">
        <v>20</v>
      </c>
      <c r="AF13" s="129">
        <v>149.9</v>
      </c>
      <c r="AG13" s="24">
        <f t="shared" si="5"/>
        <v>2998</v>
      </c>
      <c r="AH13" s="21"/>
      <c r="AI13" s="83" t="s">
        <v>700</v>
      </c>
      <c r="AJ13" s="22">
        <v>20</v>
      </c>
      <c r="AK13" s="129">
        <v>149.9</v>
      </c>
      <c r="AL13" s="24">
        <f t="shared" si="6"/>
        <v>2998</v>
      </c>
      <c r="AM13" s="21"/>
      <c r="AN13" s="83" t="s">
        <v>700</v>
      </c>
      <c r="AO13" s="22">
        <v>40</v>
      </c>
      <c r="AP13" s="129">
        <v>149.9</v>
      </c>
      <c r="AQ13" s="24">
        <f t="shared" si="7"/>
        <v>5996</v>
      </c>
      <c r="AR13" s="21"/>
      <c r="AS13" s="83" t="s">
        <v>700</v>
      </c>
      <c r="AT13" s="22">
        <v>20</v>
      </c>
      <c r="AU13" s="129">
        <v>149.9</v>
      </c>
      <c r="AV13" s="24">
        <f t="shared" si="8"/>
        <v>2998</v>
      </c>
      <c r="AW13" s="21"/>
      <c r="AX13" s="24"/>
      <c r="AY13" s="23"/>
      <c r="AZ13" s="24"/>
      <c r="BA13" s="24">
        <f t="shared" si="9"/>
        <v>0</v>
      </c>
      <c r="BB13" s="21"/>
      <c r="BC13" s="24"/>
      <c r="BD13" s="23"/>
      <c r="BE13" s="24"/>
      <c r="BF13" s="24">
        <f t="shared" si="10"/>
        <v>0</v>
      </c>
      <c r="BG13" s="21"/>
      <c r="BH13" s="24"/>
      <c r="BI13" s="23"/>
      <c r="BJ13" s="24"/>
      <c r="BK13" s="24">
        <f t="shared" si="11"/>
        <v>0</v>
      </c>
      <c r="BL13" s="21"/>
      <c r="BM13" s="24"/>
      <c r="BN13" s="23"/>
      <c r="BO13" s="24"/>
      <c r="BP13" s="24">
        <f t="shared" si="12"/>
        <v>0</v>
      </c>
      <c r="BQ13" s="21"/>
      <c r="BR13" s="24"/>
      <c r="BS13" s="23"/>
      <c r="BT13" s="24"/>
      <c r="BU13" s="24">
        <f t="shared" si="13"/>
        <v>0</v>
      </c>
      <c r="BV13" s="21"/>
      <c r="BW13" s="24"/>
      <c r="BX13" s="23"/>
      <c r="BY13" s="24"/>
      <c r="BZ13" s="24">
        <f t="shared" si="14"/>
        <v>0</v>
      </c>
      <c r="CA13" s="21"/>
      <c r="CB13" s="24"/>
      <c r="CC13" s="23"/>
      <c r="CD13" s="24"/>
      <c r="CE13" s="24">
        <f t="shared" si="15"/>
        <v>0</v>
      </c>
      <c r="CF13" s="21"/>
      <c r="CG13" s="24"/>
      <c r="CH13" s="23"/>
      <c r="CI13" s="24"/>
      <c r="CJ13" s="24">
        <f t="shared" si="16"/>
        <v>0</v>
      </c>
      <c r="CK13" s="21"/>
      <c r="CL13" s="24"/>
      <c r="CM13" s="23"/>
      <c r="CN13" s="24"/>
      <c r="CO13" s="24">
        <f t="shared" si="17"/>
        <v>0</v>
      </c>
      <c r="CP13" s="21"/>
      <c r="CQ13" s="24">
        <f t="shared" si="18"/>
        <v>200</v>
      </c>
      <c r="CR13" s="129">
        <v>149.9</v>
      </c>
      <c r="CS13" s="24">
        <f t="shared" si="19"/>
        <v>29980</v>
      </c>
      <c r="CT13" s="83" t="s">
        <v>700</v>
      </c>
    </row>
    <row r="14" spans="1:98" ht="12.75" x14ac:dyDescent="0.2">
      <c r="A14" s="42" t="s">
        <v>31</v>
      </c>
      <c r="B14" s="126" t="s">
        <v>454</v>
      </c>
      <c r="C14" s="84" t="s">
        <v>18</v>
      </c>
      <c r="D14" s="21"/>
      <c r="E14" s="83" t="s">
        <v>700</v>
      </c>
      <c r="F14" s="22">
        <v>20</v>
      </c>
      <c r="G14" s="129">
        <v>149.9</v>
      </c>
      <c r="H14" s="24">
        <f t="shared" si="0"/>
        <v>2998</v>
      </c>
      <c r="I14" s="21"/>
      <c r="J14" s="83" t="s">
        <v>700</v>
      </c>
      <c r="K14" s="22">
        <v>20</v>
      </c>
      <c r="L14" s="129">
        <v>149.9</v>
      </c>
      <c r="M14" s="24">
        <f t="shared" si="1"/>
        <v>2998</v>
      </c>
      <c r="N14" s="21"/>
      <c r="O14" s="83" t="s">
        <v>700</v>
      </c>
      <c r="P14" s="22">
        <v>20</v>
      </c>
      <c r="Q14" s="129">
        <v>149.9</v>
      </c>
      <c r="R14" s="24">
        <f t="shared" si="2"/>
        <v>2998</v>
      </c>
      <c r="S14" s="21"/>
      <c r="T14" s="83" t="s">
        <v>700</v>
      </c>
      <c r="U14" s="22">
        <v>20</v>
      </c>
      <c r="V14" s="129">
        <v>149.9</v>
      </c>
      <c r="W14" s="24">
        <f t="shared" si="3"/>
        <v>2998</v>
      </c>
      <c r="X14" s="21"/>
      <c r="Y14" s="83" t="s">
        <v>700</v>
      </c>
      <c r="Z14" s="22">
        <v>20</v>
      </c>
      <c r="AA14" s="129">
        <v>149.9</v>
      </c>
      <c r="AB14" s="24">
        <f t="shared" si="4"/>
        <v>2998</v>
      </c>
      <c r="AC14" s="21"/>
      <c r="AD14" s="83" t="s">
        <v>700</v>
      </c>
      <c r="AE14" s="22">
        <v>20</v>
      </c>
      <c r="AF14" s="129">
        <v>149.9</v>
      </c>
      <c r="AG14" s="24">
        <f t="shared" si="5"/>
        <v>2998</v>
      </c>
      <c r="AH14" s="21"/>
      <c r="AI14" s="83" t="s">
        <v>700</v>
      </c>
      <c r="AJ14" s="22">
        <v>20</v>
      </c>
      <c r="AK14" s="129">
        <v>149.9</v>
      </c>
      <c r="AL14" s="24">
        <f t="shared" si="6"/>
        <v>2998</v>
      </c>
      <c r="AM14" s="21"/>
      <c r="AN14" s="83" t="s">
        <v>700</v>
      </c>
      <c r="AO14" s="22">
        <v>40</v>
      </c>
      <c r="AP14" s="129">
        <v>149.9</v>
      </c>
      <c r="AQ14" s="24">
        <f t="shared" si="7"/>
        <v>5996</v>
      </c>
      <c r="AR14" s="21"/>
      <c r="AS14" s="83" t="s">
        <v>700</v>
      </c>
      <c r="AT14" s="22">
        <v>20</v>
      </c>
      <c r="AU14" s="129">
        <v>149.9</v>
      </c>
      <c r="AV14" s="24">
        <f t="shared" si="8"/>
        <v>2998</v>
      </c>
      <c r="AW14" s="21"/>
      <c r="AX14" s="24"/>
      <c r="AY14" s="23"/>
      <c r="AZ14" s="24"/>
      <c r="BA14" s="24">
        <f t="shared" si="9"/>
        <v>0</v>
      </c>
      <c r="BB14" s="21"/>
      <c r="BC14" s="24"/>
      <c r="BD14" s="23"/>
      <c r="BE14" s="24"/>
      <c r="BF14" s="24">
        <f t="shared" si="10"/>
        <v>0</v>
      </c>
      <c r="BG14" s="21"/>
      <c r="BH14" s="24"/>
      <c r="BI14" s="23"/>
      <c r="BJ14" s="24"/>
      <c r="BK14" s="24">
        <f t="shared" si="11"/>
        <v>0</v>
      </c>
      <c r="BL14" s="21"/>
      <c r="BM14" s="24"/>
      <c r="BN14" s="23"/>
      <c r="BO14" s="24"/>
      <c r="BP14" s="24">
        <f t="shared" si="12"/>
        <v>0</v>
      </c>
      <c r="BQ14" s="21"/>
      <c r="BR14" s="24"/>
      <c r="BS14" s="23"/>
      <c r="BT14" s="24"/>
      <c r="BU14" s="24">
        <f t="shared" si="13"/>
        <v>0</v>
      </c>
      <c r="BV14" s="21"/>
      <c r="BW14" s="24"/>
      <c r="BX14" s="23"/>
      <c r="BY14" s="24"/>
      <c r="BZ14" s="24">
        <f t="shared" si="14"/>
        <v>0</v>
      </c>
      <c r="CA14" s="21"/>
      <c r="CB14" s="24"/>
      <c r="CC14" s="23"/>
      <c r="CD14" s="24"/>
      <c r="CE14" s="24">
        <f t="shared" si="15"/>
        <v>0</v>
      </c>
      <c r="CF14" s="21"/>
      <c r="CG14" s="24"/>
      <c r="CH14" s="23"/>
      <c r="CI14" s="24"/>
      <c r="CJ14" s="24">
        <f t="shared" si="16"/>
        <v>0</v>
      </c>
      <c r="CK14" s="21"/>
      <c r="CL14" s="24"/>
      <c r="CM14" s="23"/>
      <c r="CN14" s="24"/>
      <c r="CO14" s="24">
        <f t="shared" si="17"/>
        <v>0</v>
      </c>
      <c r="CP14" s="21"/>
      <c r="CQ14" s="24">
        <f t="shared" si="18"/>
        <v>200</v>
      </c>
      <c r="CR14" s="129">
        <v>149.9</v>
      </c>
      <c r="CS14" s="24">
        <f t="shared" si="19"/>
        <v>29980</v>
      </c>
      <c r="CT14" s="83" t="s">
        <v>700</v>
      </c>
    </row>
    <row r="15" spans="1:98" ht="12.75" x14ac:dyDescent="0.2">
      <c r="A15" s="42" t="s">
        <v>31</v>
      </c>
      <c r="B15" s="126" t="s">
        <v>455</v>
      </c>
      <c r="C15" s="84" t="s">
        <v>18</v>
      </c>
      <c r="D15" s="21"/>
      <c r="E15" s="83" t="s">
        <v>700</v>
      </c>
      <c r="F15" s="22">
        <v>5</v>
      </c>
      <c r="G15" s="129">
        <v>129.9</v>
      </c>
      <c r="H15" s="24">
        <f t="shared" si="0"/>
        <v>649.5</v>
      </c>
      <c r="I15" s="21"/>
      <c r="J15" s="83" t="s">
        <v>700</v>
      </c>
      <c r="K15" s="22">
        <v>5</v>
      </c>
      <c r="L15" s="129">
        <v>129.9</v>
      </c>
      <c r="M15" s="24">
        <f t="shared" si="1"/>
        <v>649.5</v>
      </c>
      <c r="N15" s="21"/>
      <c r="O15" s="83" t="s">
        <v>700</v>
      </c>
      <c r="P15" s="22">
        <v>5</v>
      </c>
      <c r="Q15" s="129">
        <v>129.9</v>
      </c>
      <c r="R15" s="24">
        <f t="shared" si="2"/>
        <v>649.5</v>
      </c>
      <c r="S15" s="21"/>
      <c r="T15" s="83" t="s">
        <v>700</v>
      </c>
      <c r="U15" s="22">
        <v>5</v>
      </c>
      <c r="V15" s="129">
        <v>129.9</v>
      </c>
      <c r="W15" s="24">
        <f t="shared" si="3"/>
        <v>649.5</v>
      </c>
      <c r="X15" s="21"/>
      <c r="Y15" s="83" t="s">
        <v>700</v>
      </c>
      <c r="Z15" s="22">
        <v>5</v>
      </c>
      <c r="AA15" s="129">
        <v>129.9</v>
      </c>
      <c r="AB15" s="24">
        <f t="shared" si="4"/>
        <v>649.5</v>
      </c>
      <c r="AC15" s="21"/>
      <c r="AD15" s="83" t="s">
        <v>700</v>
      </c>
      <c r="AE15" s="22">
        <v>5</v>
      </c>
      <c r="AF15" s="129">
        <v>129.9</v>
      </c>
      <c r="AG15" s="24">
        <f t="shared" si="5"/>
        <v>649.5</v>
      </c>
      <c r="AH15" s="21"/>
      <c r="AI15" s="83" t="s">
        <v>700</v>
      </c>
      <c r="AJ15" s="22">
        <v>5</v>
      </c>
      <c r="AK15" s="129">
        <v>129.9</v>
      </c>
      <c r="AL15" s="24">
        <f t="shared" si="6"/>
        <v>649.5</v>
      </c>
      <c r="AM15" s="21"/>
      <c r="AN15" s="83" t="s">
        <v>700</v>
      </c>
      <c r="AO15" s="22">
        <v>10</v>
      </c>
      <c r="AP15" s="129">
        <v>129.9</v>
      </c>
      <c r="AQ15" s="24">
        <f t="shared" si="7"/>
        <v>1299</v>
      </c>
      <c r="AR15" s="21"/>
      <c r="AS15" s="83" t="s">
        <v>700</v>
      </c>
      <c r="AT15" s="22">
        <v>5</v>
      </c>
      <c r="AU15" s="129">
        <v>129.9</v>
      </c>
      <c r="AV15" s="24">
        <f t="shared" si="8"/>
        <v>649.5</v>
      </c>
      <c r="AW15" s="21"/>
      <c r="AX15" s="24"/>
      <c r="AY15" s="23"/>
      <c r="AZ15" s="24"/>
      <c r="BA15" s="24">
        <f t="shared" si="9"/>
        <v>0</v>
      </c>
      <c r="BB15" s="21"/>
      <c r="BC15" s="24"/>
      <c r="BD15" s="23"/>
      <c r="BE15" s="24"/>
      <c r="BF15" s="24">
        <f t="shared" si="10"/>
        <v>0</v>
      </c>
      <c r="BG15" s="21"/>
      <c r="BH15" s="24"/>
      <c r="BI15" s="23"/>
      <c r="BJ15" s="24"/>
      <c r="BK15" s="24">
        <f t="shared" si="11"/>
        <v>0</v>
      </c>
      <c r="BL15" s="21"/>
      <c r="BM15" s="24"/>
      <c r="BN15" s="23"/>
      <c r="BO15" s="24"/>
      <c r="BP15" s="24">
        <f t="shared" si="12"/>
        <v>0</v>
      </c>
      <c r="BQ15" s="21"/>
      <c r="BR15" s="24"/>
      <c r="BS15" s="23"/>
      <c r="BT15" s="24"/>
      <c r="BU15" s="24">
        <f t="shared" si="13"/>
        <v>0</v>
      </c>
      <c r="BV15" s="21"/>
      <c r="BW15" s="24"/>
      <c r="BX15" s="23"/>
      <c r="BY15" s="24"/>
      <c r="BZ15" s="24">
        <f t="shared" si="14"/>
        <v>0</v>
      </c>
      <c r="CA15" s="21"/>
      <c r="CB15" s="24"/>
      <c r="CC15" s="23"/>
      <c r="CD15" s="24"/>
      <c r="CE15" s="24">
        <f t="shared" si="15"/>
        <v>0</v>
      </c>
      <c r="CF15" s="21"/>
      <c r="CG15" s="24"/>
      <c r="CH15" s="23"/>
      <c r="CI15" s="24"/>
      <c r="CJ15" s="24">
        <f t="shared" si="16"/>
        <v>0</v>
      </c>
      <c r="CK15" s="21"/>
      <c r="CL15" s="24"/>
      <c r="CM15" s="23"/>
      <c r="CN15" s="24"/>
      <c r="CO15" s="24">
        <f t="shared" si="17"/>
        <v>0</v>
      </c>
      <c r="CP15" s="21"/>
      <c r="CQ15" s="24">
        <f t="shared" si="18"/>
        <v>50</v>
      </c>
      <c r="CR15" s="129">
        <v>129.9</v>
      </c>
      <c r="CS15" s="24">
        <f t="shared" si="19"/>
        <v>6495</v>
      </c>
      <c r="CT15" s="83" t="s">
        <v>700</v>
      </c>
    </row>
    <row r="16" spans="1:98" ht="12.75" x14ac:dyDescent="0.2">
      <c r="A16" s="42" t="s">
        <v>31</v>
      </c>
      <c r="B16" s="128" t="s">
        <v>456</v>
      </c>
      <c r="C16" s="84" t="s">
        <v>18</v>
      </c>
      <c r="D16" s="21"/>
      <c r="E16" s="83" t="s">
        <v>700</v>
      </c>
      <c r="F16" s="22">
        <v>10</v>
      </c>
      <c r="G16" s="130">
        <v>9.8000000000000007</v>
      </c>
      <c r="H16" s="24">
        <f t="shared" si="0"/>
        <v>98</v>
      </c>
      <c r="I16" s="21"/>
      <c r="J16" s="83" t="s">
        <v>700</v>
      </c>
      <c r="K16" s="22">
        <v>10</v>
      </c>
      <c r="L16" s="130">
        <v>9.8000000000000007</v>
      </c>
      <c r="M16" s="24">
        <f t="shared" si="1"/>
        <v>98</v>
      </c>
      <c r="N16" s="21"/>
      <c r="O16" s="83" t="s">
        <v>700</v>
      </c>
      <c r="P16" s="22">
        <v>10</v>
      </c>
      <c r="Q16" s="130">
        <v>9.8000000000000007</v>
      </c>
      <c r="R16" s="24">
        <f t="shared" si="2"/>
        <v>98</v>
      </c>
      <c r="S16" s="21"/>
      <c r="T16" s="83" t="s">
        <v>700</v>
      </c>
      <c r="U16" s="22">
        <v>10</v>
      </c>
      <c r="V16" s="130">
        <v>9.8000000000000007</v>
      </c>
      <c r="W16" s="24">
        <f t="shared" si="3"/>
        <v>98</v>
      </c>
      <c r="X16" s="21"/>
      <c r="Y16" s="83" t="s">
        <v>700</v>
      </c>
      <c r="Z16" s="22">
        <v>10</v>
      </c>
      <c r="AA16" s="130">
        <v>9.8000000000000007</v>
      </c>
      <c r="AB16" s="24">
        <f t="shared" si="4"/>
        <v>98</v>
      </c>
      <c r="AC16" s="21"/>
      <c r="AD16" s="83" t="s">
        <v>700</v>
      </c>
      <c r="AE16" s="22">
        <v>10</v>
      </c>
      <c r="AF16" s="130">
        <v>9.8000000000000007</v>
      </c>
      <c r="AG16" s="24">
        <f t="shared" si="5"/>
        <v>98</v>
      </c>
      <c r="AH16" s="21"/>
      <c r="AI16" s="83" t="s">
        <v>700</v>
      </c>
      <c r="AJ16" s="22">
        <v>10</v>
      </c>
      <c r="AK16" s="130">
        <v>9.8000000000000007</v>
      </c>
      <c r="AL16" s="24">
        <f t="shared" si="6"/>
        <v>98</v>
      </c>
      <c r="AM16" s="21"/>
      <c r="AN16" s="83" t="s">
        <v>700</v>
      </c>
      <c r="AO16" s="22">
        <v>20</v>
      </c>
      <c r="AP16" s="130">
        <v>9.8000000000000007</v>
      </c>
      <c r="AQ16" s="24">
        <f t="shared" si="7"/>
        <v>196</v>
      </c>
      <c r="AR16" s="21"/>
      <c r="AS16" s="83" t="s">
        <v>700</v>
      </c>
      <c r="AT16" s="22">
        <v>10</v>
      </c>
      <c r="AU16" s="130">
        <v>9.8000000000000007</v>
      </c>
      <c r="AV16" s="24">
        <f t="shared" si="8"/>
        <v>98</v>
      </c>
      <c r="AW16" s="21"/>
      <c r="AX16" s="24"/>
      <c r="AY16" s="23"/>
      <c r="AZ16" s="24"/>
      <c r="BA16" s="24">
        <f t="shared" si="9"/>
        <v>0</v>
      </c>
      <c r="BB16" s="21"/>
      <c r="BC16" s="24"/>
      <c r="BD16" s="23"/>
      <c r="BE16" s="24"/>
      <c r="BF16" s="24">
        <f t="shared" si="10"/>
        <v>0</v>
      </c>
      <c r="BG16" s="21"/>
      <c r="BH16" s="24"/>
      <c r="BI16" s="23"/>
      <c r="BJ16" s="24"/>
      <c r="BK16" s="24">
        <f t="shared" si="11"/>
        <v>0</v>
      </c>
      <c r="BL16" s="21"/>
      <c r="BM16" s="24"/>
      <c r="BN16" s="23"/>
      <c r="BO16" s="24"/>
      <c r="BP16" s="24">
        <f t="shared" si="12"/>
        <v>0</v>
      </c>
      <c r="BQ16" s="21"/>
      <c r="BR16" s="24"/>
      <c r="BS16" s="23"/>
      <c r="BT16" s="24"/>
      <c r="BU16" s="24">
        <f t="shared" si="13"/>
        <v>0</v>
      </c>
      <c r="BV16" s="21"/>
      <c r="BW16" s="24"/>
      <c r="BX16" s="23"/>
      <c r="BY16" s="24"/>
      <c r="BZ16" s="24">
        <f t="shared" si="14"/>
        <v>0</v>
      </c>
      <c r="CA16" s="21"/>
      <c r="CB16" s="24"/>
      <c r="CC16" s="23"/>
      <c r="CD16" s="24"/>
      <c r="CE16" s="24">
        <f t="shared" si="15"/>
        <v>0</v>
      </c>
      <c r="CF16" s="21"/>
      <c r="CG16" s="24"/>
      <c r="CH16" s="23"/>
      <c r="CI16" s="24"/>
      <c r="CJ16" s="24">
        <f t="shared" si="16"/>
        <v>0</v>
      </c>
      <c r="CK16" s="21"/>
      <c r="CL16" s="24"/>
      <c r="CM16" s="23"/>
      <c r="CN16" s="24"/>
      <c r="CO16" s="24">
        <f t="shared" si="17"/>
        <v>0</v>
      </c>
      <c r="CP16" s="21"/>
      <c r="CQ16" s="24">
        <f t="shared" si="18"/>
        <v>100</v>
      </c>
      <c r="CR16" s="130">
        <v>9.8000000000000007</v>
      </c>
      <c r="CS16" s="24">
        <f t="shared" si="19"/>
        <v>980</v>
      </c>
      <c r="CT16" s="83" t="s">
        <v>700</v>
      </c>
    </row>
    <row r="17" spans="1:98" ht="12.75" x14ac:dyDescent="0.2">
      <c r="A17" s="42" t="s">
        <v>31</v>
      </c>
      <c r="B17" s="127" t="s">
        <v>457</v>
      </c>
      <c r="C17" s="84" t="s">
        <v>18</v>
      </c>
      <c r="D17" s="21"/>
      <c r="E17" s="83" t="s">
        <v>700</v>
      </c>
      <c r="F17" s="22">
        <v>5</v>
      </c>
      <c r="G17" s="129">
        <v>64.900000000000006</v>
      </c>
      <c r="H17" s="24">
        <f t="shared" si="0"/>
        <v>324.5</v>
      </c>
      <c r="I17" s="21"/>
      <c r="J17" s="83" t="s">
        <v>700</v>
      </c>
      <c r="K17" s="22">
        <v>5</v>
      </c>
      <c r="L17" s="129">
        <v>64.900000000000006</v>
      </c>
      <c r="M17" s="24">
        <f t="shared" si="1"/>
        <v>324.5</v>
      </c>
      <c r="N17" s="21"/>
      <c r="O17" s="83" t="s">
        <v>700</v>
      </c>
      <c r="P17" s="22">
        <v>5</v>
      </c>
      <c r="Q17" s="129">
        <v>64.900000000000006</v>
      </c>
      <c r="R17" s="24">
        <f t="shared" si="2"/>
        <v>324.5</v>
      </c>
      <c r="S17" s="21"/>
      <c r="T17" s="83" t="s">
        <v>700</v>
      </c>
      <c r="U17" s="22">
        <v>5</v>
      </c>
      <c r="V17" s="129">
        <v>64.900000000000006</v>
      </c>
      <c r="W17" s="24">
        <f t="shared" si="3"/>
        <v>324.5</v>
      </c>
      <c r="X17" s="21"/>
      <c r="Y17" s="83" t="s">
        <v>700</v>
      </c>
      <c r="Z17" s="22">
        <v>5</v>
      </c>
      <c r="AA17" s="129">
        <v>64.900000000000006</v>
      </c>
      <c r="AB17" s="24">
        <f t="shared" si="4"/>
        <v>324.5</v>
      </c>
      <c r="AC17" s="21"/>
      <c r="AD17" s="83" t="s">
        <v>700</v>
      </c>
      <c r="AE17" s="22">
        <v>5</v>
      </c>
      <c r="AF17" s="129">
        <v>64.900000000000006</v>
      </c>
      <c r="AG17" s="24">
        <f t="shared" si="5"/>
        <v>324.5</v>
      </c>
      <c r="AH17" s="21"/>
      <c r="AI17" s="83" t="s">
        <v>700</v>
      </c>
      <c r="AJ17" s="22">
        <v>5</v>
      </c>
      <c r="AK17" s="129">
        <v>64.900000000000006</v>
      </c>
      <c r="AL17" s="24">
        <f t="shared" si="6"/>
        <v>324.5</v>
      </c>
      <c r="AM17" s="21"/>
      <c r="AN17" s="83" t="s">
        <v>700</v>
      </c>
      <c r="AO17" s="22">
        <v>10</v>
      </c>
      <c r="AP17" s="129">
        <v>64.900000000000006</v>
      </c>
      <c r="AQ17" s="24">
        <f t="shared" si="7"/>
        <v>649</v>
      </c>
      <c r="AR17" s="21"/>
      <c r="AS17" s="83" t="s">
        <v>700</v>
      </c>
      <c r="AT17" s="22">
        <v>5</v>
      </c>
      <c r="AU17" s="129">
        <v>64.900000000000006</v>
      </c>
      <c r="AV17" s="24">
        <f t="shared" si="8"/>
        <v>324.5</v>
      </c>
      <c r="AW17" s="21"/>
      <c r="AX17" s="24"/>
      <c r="AY17" s="23"/>
      <c r="AZ17" s="24"/>
      <c r="BA17" s="24">
        <f t="shared" si="9"/>
        <v>0</v>
      </c>
      <c r="BB17" s="21"/>
      <c r="BC17" s="24"/>
      <c r="BD17" s="23"/>
      <c r="BE17" s="24"/>
      <c r="BF17" s="24">
        <f t="shared" si="10"/>
        <v>0</v>
      </c>
      <c r="BG17" s="21"/>
      <c r="BH17" s="24"/>
      <c r="BI17" s="23"/>
      <c r="BJ17" s="24"/>
      <c r="BK17" s="24">
        <f t="shared" si="11"/>
        <v>0</v>
      </c>
      <c r="BL17" s="21"/>
      <c r="BM17" s="24"/>
      <c r="BN17" s="23"/>
      <c r="BO17" s="24"/>
      <c r="BP17" s="24">
        <f t="shared" si="12"/>
        <v>0</v>
      </c>
      <c r="BQ17" s="21"/>
      <c r="BR17" s="24"/>
      <c r="BS17" s="23"/>
      <c r="BT17" s="24"/>
      <c r="BU17" s="24">
        <f t="shared" si="13"/>
        <v>0</v>
      </c>
      <c r="BV17" s="21"/>
      <c r="BW17" s="24"/>
      <c r="BX17" s="23"/>
      <c r="BY17" s="24"/>
      <c r="BZ17" s="24">
        <f t="shared" si="14"/>
        <v>0</v>
      </c>
      <c r="CA17" s="21"/>
      <c r="CB17" s="24"/>
      <c r="CC17" s="23"/>
      <c r="CD17" s="24"/>
      <c r="CE17" s="24">
        <f t="shared" si="15"/>
        <v>0</v>
      </c>
      <c r="CF17" s="21"/>
      <c r="CG17" s="24"/>
      <c r="CH17" s="23"/>
      <c r="CI17" s="24"/>
      <c r="CJ17" s="24">
        <f t="shared" si="16"/>
        <v>0</v>
      </c>
      <c r="CK17" s="21"/>
      <c r="CL17" s="24"/>
      <c r="CM17" s="23"/>
      <c r="CN17" s="24"/>
      <c r="CO17" s="24">
        <f t="shared" si="17"/>
        <v>0</v>
      </c>
      <c r="CP17" s="21"/>
      <c r="CQ17" s="24">
        <f t="shared" si="18"/>
        <v>50</v>
      </c>
      <c r="CR17" s="129">
        <v>64.900000000000006</v>
      </c>
      <c r="CS17" s="24">
        <f t="shared" si="19"/>
        <v>3245</v>
      </c>
      <c r="CT17" s="83" t="s">
        <v>700</v>
      </c>
    </row>
    <row r="18" spans="1:98" ht="22.5" x14ac:dyDescent="0.2">
      <c r="A18" s="42" t="s">
        <v>31</v>
      </c>
      <c r="B18" s="127" t="s">
        <v>458</v>
      </c>
      <c r="C18" s="84" t="s">
        <v>18</v>
      </c>
      <c r="D18" s="21"/>
      <c r="E18" s="83" t="s">
        <v>700</v>
      </c>
      <c r="F18" s="22">
        <v>3</v>
      </c>
      <c r="G18" s="129">
        <v>138</v>
      </c>
      <c r="H18" s="24">
        <f t="shared" si="0"/>
        <v>414</v>
      </c>
      <c r="I18" s="21"/>
      <c r="J18" s="83" t="s">
        <v>700</v>
      </c>
      <c r="K18" s="22">
        <v>3</v>
      </c>
      <c r="L18" s="129">
        <v>138</v>
      </c>
      <c r="M18" s="24">
        <f t="shared" si="1"/>
        <v>414</v>
      </c>
      <c r="N18" s="21"/>
      <c r="O18" s="83" t="s">
        <v>700</v>
      </c>
      <c r="P18" s="22">
        <v>3</v>
      </c>
      <c r="Q18" s="129">
        <v>138</v>
      </c>
      <c r="R18" s="24">
        <f t="shared" si="2"/>
        <v>414</v>
      </c>
      <c r="S18" s="21"/>
      <c r="T18" s="83" t="s">
        <v>700</v>
      </c>
      <c r="U18" s="22">
        <v>3</v>
      </c>
      <c r="V18" s="129">
        <v>138</v>
      </c>
      <c r="W18" s="24">
        <f t="shared" si="3"/>
        <v>414</v>
      </c>
      <c r="X18" s="21"/>
      <c r="Y18" s="83" t="s">
        <v>700</v>
      </c>
      <c r="Z18" s="22">
        <v>3</v>
      </c>
      <c r="AA18" s="129">
        <v>138</v>
      </c>
      <c r="AB18" s="24">
        <f t="shared" si="4"/>
        <v>414</v>
      </c>
      <c r="AC18" s="21"/>
      <c r="AD18" s="83" t="s">
        <v>700</v>
      </c>
      <c r="AE18" s="22">
        <v>3</v>
      </c>
      <c r="AF18" s="129">
        <v>138</v>
      </c>
      <c r="AG18" s="24">
        <f t="shared" si="5"/>
        <v>414</v>
      </c>
      <c r="AH18" s="21"/>
      <c r="AI18" s="83" t="s">
        <v>700</v>
      </c>
      <c r="AJ18" s="22">
        <v>3</v>
      </c>
      <c r="AK18" s="129">
        <v>138</v>
      </c>
      <c r="AL18" s="24">
        <f t="shared" si="6"/>
        <v>414</v>
      </c>
      <c r="AM18" s="21"/>
      <c r="AN18" s="83" t="s">
        <v>700</v>
      </c>
      <c r="AO18" s="22">
        <v>10</v>
      </c>
      <c r="AP18" s="129">
        <v>138</v>
      </c>
      <c r="AQ18" s="24">
        <f t="shared" si="7"/>
        <v>1380</v>
      </c>
      <c r="AR18" s="21"/>
      <c r="AS18" s="83" t="s">
        <v>700</v>
      </c>
      <c r="AT18" s="22">
        <v>3</v>
      </c>
      <c r="AU18" s="129">
        <v>138</v>
      </c>
      <c r="AV18" s="24">
        <f t="shared" si="8"/>
        <v>414</v>
      </c>
      <c r="AW18" s="21"/>
      <c r="AX18" s="24"/>
      <c r="AY18" s="23"/>
      <c r="AZ18" s="24"/>
      <c r="BA18" s="24">
        <f t="shared" si="9"/>
        <v>0</v>
      </c>
      <c r="BB18" s="21"/>
      <c r="BC18" s="24"/>
      <c r="BD18" s="23"/>
      <c r="BE18" s="24"/>
      <c r="BF18" s="24">
        <f t="shared" si="10"/>
        <v>0</v>
      </c>
      <c r="BG18" s="21"/>
      <c r="BH18" s="24"/>
      <c r="BI18" s="23"/>
      <c r="BJ18" s="24"/>
      <c r="BK18" s="24">
        <f t="shared" si="11"/>
        <v>0</v>
      </c>
      <c r="BL18" s="21"/>
      <c r="BM18" s="24"/>
      <c r="BN18" s="23"/>
      <c r="BO18" s="24"/>
      <c r="BP18" s="24">
        <f t="shared" si="12"/>
        <v>0</v>
      </c>
      <c r="BQ18" s="21"/>
      <c r="BR18" s="24"/>
      <c r="BS18" s="23"/>
      <c r="BT18" s="24"/>
      <c r="BU18" s="24">
        <f t="shared" si="13"/>
        <v>0</v>
      </c>
      <c r="BV18" s="21"/>
      <c r="BW18" s="24"/>
      <c r="BX18" s="23"/>
      <c r="BY18" s="24"/>
      <c r="BZ18" s="24">
        <f t="shared" si="14"/>
        <v>0</v>
      </c>
      <c r="CA18" s="21"/>
      <c r="CB18" s="24"/>
      <c r="CC18" s="23"/>
      <c r="CD18" s="24"/>
      <c r="CE18" s="24">
        <f t="shared" si="15"/>
        <v>0</v>
      </c>
      <c r="CF18" s="21"/>
      <c r="CG18" s="24"/>
      <c r="CH18" s="23"/>
      <c r="CI18" s="24"/>
      <c r="CJ18" s="24">
        <f t="shared" si="16"/>
        <v>0</v>
      </c>
      <c r="CK18" s="21"/>
      <c r="CL18" s="24"/>
      <c r="CM18" s="23"/>
      <c r="CN18" s="24"/>
      <c r="CO18" s="24">
        <f t="shared" si="17"/>
        <v>0</v>
      </c>
      <c r="CP18" s="21"/>
      <c r="CQ18" s="24">
        <f t="shared" si="18"/>
        <v>34</v>
      </c>
      <c r="CR18" s="129">
        <v>138</v>
      </c>
      <c r="CS18" s="24">
        <f t="shared" si="19"/>
        <v>4692</v>
      </c>
      <c r="CT18" s="83" t="s">
        <v>700</v>
      </c>
    </row>
    <row r="19" spans="1:98" ht="12.75" x14ac:dyDescent="0.2">
      <c r="A19" s="42" t="s">
        <v>31</v>
      </c>
      <c r="B19" s="127" t="s">
        <v>459</v>
      </c>
      <c r="C19" s="84" t="s">
        <v>18</v>
      </c>
      <c r="D19" s="21"/>
      <c r="E19" s="83" t="s">
        <v>700</v>
      </c>
      <c r="F19" s="22">
        <v>3</v>
      </c>
      <c r="G19" s="129">
        <v>149.9</v>
      </c>
      <c r="H19" s="24">
        <f t="shared" si="0"/>
        <v>449.70000000000005</v>
      </c>
      <c r="I19" s="21"/>
      <c r="J19" s="83" t="s">
        <v>700</v>
      </c>
      <c r="K19" s="22">
        <v>3</v>
      </c>
      <c r="L19" s="129">
        <v>149.9</v>
      </c>
      <c r="M19" s="24">
        <f t="shared" si="1"/>
        <v>449.70000000000005</v>
      </c>
      <c r="N19" s="21"/>
      <c r="O19" s="83" t="s">
        <v>700</v>
      </c>
      <c r="P19" s="22">
        <v>3</v>
      </c>
      <c r="Q19" s="129">
        <v>149.9</v>
      </c>
      <c r="R19" s="24">
        <f t="shared" si="2"/>
        <v>449.70000000000005</v>
      </c>
      <c r="S19" s="21"/>
      <c r="T19" s="83" t="s">
        <v>700</v>
      </c>
      <c r="U19" s="22">
        <v>3</v>
      </c>
      <c r="V19" s="129">
        <v>149.9</v>
      </c>
      <c r="W19" s="24">
        <f t="shared" si="3"/>
        <v>449.70000000000005</v>
      </c>
      <c r="X19" s="21"/>
      <c r="Y19" s="83" t="s">
        <v>700</v>
      </c>
      <c r="Z19" s="22">
        <v>3</v>
      </c>
      <c r="AA19" s="129">
        <v>149.9</v>
      </c>
      <c r="AB19" s="24">
        <f t="shared" si="4"/>
        <v>449.70000000000005</v>
      </c>
      <c r="AC19" s="21"/>
      <c r="AD19" s="83" t="s">
        <v>700</v>
      </c>
      <c r="AE19" s="22">
        <v>3</v>
      </c>
      <c r="AF19" s="129">
        <v>149.9</v>
      </c>
      <c r="AG19" s="24">
        <f t="shared" si="5"/>
        <v>449.70000000000005</v>
      </c>
      <c r="AH19" s="21"/>
      <c r="AI19" s="83" t="s">
        <v>700</v>
      </c>
      <c r="AJ19" s="22">
        <v>3</v>
      </c>
      <c r="AK19" s="129">
        <v>149.9</v>
      </c>
      <c r="AL19" s="24">
        <f t="shared" si="6"/>
        <v>449.70000000000005</v>
      </c>
      <c r="AM19" s="21"/>
      <c r="AN19" s="83" t="s">
        <v>700</v>
      </c>
      <c r="AO19" s="22">
        <v>10</v>
      </c>
      <c r="AP19" s="129">
        <v>149.9</v>
      </c>
      <c r="AQ19" s="24">
        <f t="shared" si="7"/>
        <v>1499</v>
      </c>
      <c r="AR19" s="21"/>
      <c r="AS19" s="83" t="s">
        <v>700</v>
      </c>
      <c r="AT19" s="22">
        <v>3</v>
      </c>
      <c r="AU19" s="129">
        <v>149.9</v>
      </c>
      <c r="AV19" s="24">
        <f t="shared" si="8"/>
        <v>449.70000000000005</v>
      </c>
      <c r="AW19" s="21"/>
      <c r="AX19" s="24"/>
      <c r="AY19" s="23"/>
      <c r="AZ19" s="24"/>
      <c r="BA19" s="24">
        <f t="shared" si="9"/>
        <v>0</v>
      </c>
      <c r="BB19" s="21"/>
      <c r="BC19" s="24"/>
      <c r="BD19" s="23"/>
      <c r="BE19" s="24"/>
      <c r="BF19" s="24">
        <f t="shared" si="10"/>
        <v>0</v>
      </c>
      <c r="BG19" s="21"/>
      <c r="BH19" s="24"/>
      <c r="BI19" s="23"/>
      <c r="BJ19" s="24"/>
      <c r="BK19" s="24">
        <f t="shared" si="11"/>
        <v>0</v>
      </c>
      <c r="BL19" s="21"/>
      <c r="BM19" s="24"/>
      <c r="BN19" s="23"/>
      <c r="BO19" s="24"/>
      <c r="BP19" s="24">
        <f t="shared" si="12"/>
        <v>0</v>
      </c>
      <c r="BQ19" s="21"/>
      <c r="BR19" s="24"/>
      <c r="BS19" s="23"/>
      <c r="BT19" s="24"/>
      <c r="BU19" s="24">
        <f t="shared" si="13"/>
        <v>0</v>
      </c>
      <c r="BV19" s="21"/>
      <c r="BW19" s="24"/>
      <c r="BX19" s="23"/>
      <c r="BY19" s="24"/>
      <c r="BZ19" s="24">
        <f t="shared" si="14"/>
        <v>0</v>
      </c>
      <c r="CA19" s="21"/>
      <c r="CB19" s="24"/>
      <c r="CC19" s="23"/>
      <c r="CD19" s="24"/>
      <c r="CE19" s="24">
        <f t="shared" si="15"/>
        <v>0</v>
      </c>
      <c r="CF19" s="21"/>
      <c r="CG19" s="24"/>
      <c r="CH19" s="23"/>
      <c r="CI19" s="24"/>
      <c r="CJ19" s="24">
        <f t="shared" si="16"/>
        <v>0</v>
      </c>
      <c r="CK19" s="21"/>
      <c r="CL19" s="24"/>
      <c r="CM19" s="23"/>
      <c r="CN19" s="24"/>
      <c r="CO19" s="24">
        <f t="shared" si="17"/>
        <v>0</v>
      </c>
      <c r="CP19" s="21"/>
      <c r="CQ19" s="24">
        <f t="shared" si="18"/>
        <v>34</v>
      </c>
      <c r="CR19" s="129">
        <v>149.9</v>
      </c>
      <c r="CS19" s="24">
        <f t="shared" si="19"/>
        <v>5096.5999999999995</v>
      </c>
      <c r="CT19" s="83" t="s">
        <v>700</v>
      </c>
    </row>
    <row r="20" spans="1:98" ht="12.75" x14ac:dyDescent="0.2">
      <c r="A20" s="42" t="s">
        <v>31</v>
      </c>
      <c r="B20" s="127" t="s">
        <v>460</v>
      </c>
      <c r="C20" s="84" t="s">
        <v>18</v>
      </c>
      <c r="D20" s="21"/>
      <c r="E20" s="83" t="s">
        <v>700</v>
      </c>
      <c r="F20" s="22">
        <v>8</v>
      </c>
      <c r="G20" s="129">
        <v>239.9</v>
      </c>
      <c r="H20" s="24">
        <f t="shared" si="0"/>
        <v>1919.2</v>
      </c>
      <c r="I20" s="21"/>
      <c r="J20" s="83" t="s">
        <v>700</v>
      </c>
      <c r="K20" s="22">
        <v>8</v>
      </c>
      <c r="L20" s="129">
        <v>239.9</v>
      </c>
      <c r="M20" s="24">
        <f t="shared" si="1"/>
        <v>1919.2</v>
      </c>
      <c r="N20" s="21"/>
      <c r="O20" s="83" t="s">
        <v>700</v>
      </c>
      <c r="P20" s="22">
        <v>8</v>
      </c>
      <c r="Q20" s="129">
        <v>239.9</v>
      </c>
      <c r="R20" s="24">
        <f t="shared" si="2"/>
        <v>1919.2</v>
      </c>
      <c r="S20" s="21"/>
      <c r="T20" s="83" t="s">
        <v>700</v>
      </c>
      <c r="U20" s="22">
        <v>8</v>
      </c>
      <c r="V20" s="129">
        <v>239.9</v>
      </c>
      <c r="W20" s="24">
        <f t="shared" si="3"/>
        <v>1919.2</v>
      </c>
      <c r="X20" s="21"/>
      <c r="Y20" s="83" t="s">
        <v>700</v>
      </c>
      <c r="Z20" s="22">
        <v>8</v>
      </c>
      <c r="AA20" s="129">
        <v>239.9</v>
      </c>
      <c r="AB20" s="24">
        <f t="shared" si="4"/>
        <v>1919.2</v>
      </c>
      <c r="AC20" s="21"/>
      <c r="AD20" s="83" t="s">
        <v>700</v>
      </c>
      <c r="AE20" s="22">
        <v>8</v>
      </c>
      <c r="AF20" s="129">
        <v>239.9</v>
      </c>
      <c r="AG20" s="24">
        <f t="shared" si="5"/>
        <v>1919.2</v>
      </c>
      <c r="AH20" s="21"/>
      <c r="AI20" s="83" t="s">
        <v>700</v>
      </c>
      <c r="AJ20" s="22">
        <v>8</v>
      </c>
      <c r="AK20" s="129">
        <v>239.9</v>
      </c>
      <c r="AL20" s="24">
        <f t="shared" si="6"/>
        <v>1919.2</v>
      </c>
      <c r="AM20" s="21"/>
      <c r="AN20" s="83" t="s">
        <v>700</v>
      </c>
      <c r="AO20" s="22">
        <v>20</v>
      </c>
      <c r="AP20" s="129">
        <v>239.9</v>
      </c>
      <c r="AQ20" s="24">
        <f t="shared" si="7"/>
        <v>4798</v>
      </c>
      <c r="AR20" s="21"/>
      <c r="AS20" s="83" t="s">
        <v>700</v>
      </c>
      <c r="AT20" s="22">
        <v>8</v>
      </c>
      <c r="AU20" s="129">
        <v>239.9</v>
      </c>
      <c r="AV20" s="24">
        <f t="shared" si="8"/>
        <v>1919.2</v>
      </c>
      <c r="AW20" s="21"/>
      <c r="AX20" s="24"/>
      <c r="AY20" s="23"/>
      <c r="AZ20" s="24"/>
      <c r="BA20" s="24">
        <f t="shared" si="9"/>
        <v>0</v>
      </c>
      <c r="BB20" s="21"/>
      <c r="BC20" s="24"/>
      <c r="BD20" s="23"/>
      <c r="BE20" s="24"/>
      <c r="BF20" s="24">
        <f t="shared" si="10"/>
        <v>0</v>
      </c>
      <c r="BG20" s="21"/>
      <c r="BH20" s="24"/>
      <c r="BI20" s="23"/>
      <c r="BJ20" s="24"/>
      <c r="BK20" s="24">
        <f t="shared" si="11"/>
        <v>0</v>
      </c>
      <c r="BL20" s="21"/>
      <c r="BM20" s="24"/>
      <c r="BN20" s="23"/>
      <c r="BO20" s="24"/>
      <c r="BP20" s="24">
        <f t="shared" si="12"/>
        <v>0</v>
      </c>
      <c r="BQ20" s="21"/>
      <c r="BR20" s="24"/>
      <c r="BS20" s="23"/>
      <c r="BT20" s="24"/>
      <c r="BU20" s="24">
        <f t="shared" si="13"/>
        <v>0</v>
      </c>
      <c r="BV20" s="21"/>
      <c r="BW20" s="24"/>
      <c r="BX20" s="23"/>
      <c r="BY20" s="24"/>
      <c r="BZ20" s="24">
        <f t="shared" si="14"/>
        <v>0</v>
      </c>
      <c r="CA20" s="21"/>
      <c r="CB20" s="24"/>
      <c r="CC20" s="23"/>
      <c r="CD20" s="24"/>
      <c r="CE20" s="24">
        <f t="shared" si="15"/>
        <v>0</v>
      </c>
      <c r="CF20" s="21"/>
      <c r="CG20" s="24"/>
      <c r="CH20" s="23"/>
      <c r="CI20" s="24"/>
      <c r="CJ20" s="24">
        <f t="shared" si="16"/>
        <v>0</v>
      </c>
      <c r="CK20" s="21"/>
      <c r="CL20" s="24"/>
      <c r="CM20" s="23"/>
      <c r="CN20" s="24"/>
      <c r="CO20" s="24">
        <f t="shared" si="17"/>
        <v>0</v>
      </c>
      <c r="CP20" s="21"/>
      <c r="CQ20" s="24">
        <f t="shared" si="18"/>
        <v>84</v>
      </c>
      <c r="CR20" s="129">
        <v>239.9</v>
      </c>
      <c r="CS20" s="24">
        <f t="shared" si="19"/>
        <v>20151.600000000002</v>
      </c>
      <c r="CT20" s="83" t="s">
        <v>700</v>
      </c>
    </row>
    <row r="21" spans="1:98" ht="12.75" x14ac:dyDescent="0.2">
      <c r="A21" s="42" t="s">
        <v>31</v>
      </c>
      <c r="B21" s="127" t="s">
        <v>461</v>
      </c>
      <c r="C21" s="84" t="s">
        <v>18</v>
      </c>
      <c r="D21" s="21"/>
      <c r="E21" s="83" t="s">
        <v>700</v>
      </c>
      <c r="F21" s="22">
        <v>5</v>
      </c>
      <c r="G21" s="129">
        <v>99.9</v>
      </c>
      <c r="H21" s="24">
        <f t="shared" si="0"/>
        <v>499.5</v>
      </c>
      <c r="I21" s="21"/>
      <c r="J21" s="83" t="s">
        <v>700</v>
      </c>
      <c r="K21" s="22">
        <v>5</v>
      </c>
      <c r="L21" s="129">
        <v>99.9</v>
      </c>
      <c r="M21" s="24">
        <f t="shared" si="1"/>
        <v>499.5</v>
      </c>
      <c r="N21" s="21"/>
      <c r="O21" s="83" t="s">
        <v>700</v>
      </c>
      <c r="P21" s="22">
        <v>5</v>
      </c>
      <c r="Q21" s="129">
        <v>99.9</v>
      </c>
      <c r="R21" s="24">
        <f t="shared" si="2"/>
        <v>499.5</v>
      </c>
      <c r="S21" s="21"/>
      <c r="T21" s="83" t="s">
        <v>700</v>
      </c>
      <c r="U21" s="22">
        <v>5</v>
      </c>
      <c r="V21" s="129">
        <v>99.9</v>
      </c>
      <c r="W21" s="24">
        <f t="shared" si="3"/>
        <v>499.5</v>
      </c>
      <c r="X21" s="21"/>
      <c r="Y21" s="83" t="s">
        <v>700</v>
      </c>
      <c r="Z21" s="22">
        <v>5</v>
      </c>
      <c r="AA21" s="129">
        <v>99.9</v>
      </c>
      <c r="AB21" s="24">
        <f t="shared" si="4"/>
        <v>499.5</v>
      </c>
      <c r="AC21" s="21"/>
      <c r="AD21" s="83" t="s">
        <v>700</v>
      </c>
      <c r="AE21" s="22">
        <v>5</v>
      </c>
      <c r="AF21" s="129">
        <v>99.9</v>
      </c>
      <c r="AG21" s="24">
        <f t="shared" si="5"/>
        <v>499.5</v>
      </c>
      <c r="AH21" s="21"/>
      <c r="AI21" s="83" t="s">
        <v>700</v>
      </c>
      <c r="AJ21" s="22">
        <v>5</v>
      </c>
      <c r="AK21" s="129">
        <v>99.9</v>
      </c>
      <c r="AL21" s="24">
        <f t="shared" si="6"/>
        <v>499.5</v>
      </c>
      <c r="AM21" s="21"/>
      <c r="AN21" s="83" t="s">
        <v>700</v>
      </c>
      <c r="AO21" s="22">
        <v>10</v>
      </c>
      <c r="AP21" s="129">
        <v>99.9</v>
      </c>
      <c r="AQ21" s="24">
        <f t="shared" si="7"/>
        <v>999</v>
      </c>
      <c r="AR21" s="21"/>
      <c r="AS21" s="83" t="s">
        <v>700</v>
      </c>
      <c r="AT21" s="22">
        <v>5</v>
      </c>
      <c r="AU21" s="129">
        <v>99.9</v>
      </c>
      <c r="AV21" s="24">
        <f t="shared" si="8"/>
        <v>499.5</v>
      </c>
      <c r="AW21" s="21"/>
      <c r="AX21" s="24"/>
      <c r="AY21" s="23"/>
      <c r="AZ21" s="24"/>
      <c r="BA21" s="24">
        <f t="shared" si="9"/>
        <v>0</v>
      </c>
      <c r="BB21" s="21"/>
      <c r="BC21" s="24"/>
      <c r="BD21" s="23"/>
      <c r="BE21" s="24"/>
      <c r="BF21" s="24">
        <f t="shared" si="10"/>
        <v>0</v>
      </c>
      <c r="BG21" s="21"/>
      <c r="BH21" s="24"/>
      <c r="BI21" s="23"/>
      <c r="BJ21" s="24"/>
      <c r="BK21" s="24">
        <f t="shared" si="11"/>
        <v>0</v>
      </c>
      <c r="BL21" s="21"/>
      <c r="BM21" s="24"/>
      <c r="BN21" s="23"/>
      <c r="BO21" s="24"/>
      <c r="BP21" s="24">
        <f t="shared" si="12"/>
        <v>0</v>
      </c>
      <c r="BQ21" s="21"/>
      <c r="BR21" s="24"/>
      <c r="BS21" s="23"/>
      <c r="BT21" s="24"/>
      <c r="BU21" s="24">
        <f t="shared" si="13"/>
        <v>0</v>
      </c>
      <c r="BV21" s="21"/>
      <c r="BW21" s="24"/>
      <c r="BX21" s="23"/>
      <c r="BY21" s="24"/>
      <c r="BZ21" s="24">
        <f t="shared" si="14"/>
        <v>0</v>
      </c>
      <c r="CA21" s="21"/>
      <c r="CB21" s="24"/>
      <c r="CC21" s="23"/>
      <c r="CD21" s="24"/>
      <c r="CE21" s="24">
        <f t="shared" si="15"/>
        <v>0</v>
      </c>
      <c r="CF21" s="21"/>
      <c r="CG21" s="24"/>
      <c r="CH21" s="23"/>
      <c r="CI21" s="24"/>
      <c r="CJ21" s="24">
        <f t="shared" si="16"/>
        <v>0</v>
      </c>
      <c r="CK21" s="21"/>
      <c r="CL21" s="24"/>
      <c r="CM21" s="23"/>
      <c r="CN21" s="24"/>
      <c r="CO21" s="24">
        <f t="shared" si="17"/>
        <v>0</v>
      </c>
      <c r="CP21" s="21"/>
      <c r="CQ21" s="24">
        <f t="shared" si="18"/>
        <v>50</v>
      </c>
      <c r="CR21" s="129">
        <v>99.9</v>
      </c>
      <c r="CS21" s="24">
        <f t="shared" si="19"/>
        <v>4995</v>
      </c>
      <c r="CT21" s="83" t="s">
        <v>700</v>
      </c>
    </row>
    <row r="22" spans="1:98" ht="12.75" x14ac:dyDescent="0.2">
      <c r="A22" s="42" t="s">
        <v>31</v>
      </c>
      <c r="B22" s="127" t="s">
        <v>462</v>
      </c>
      <c r="C22" s="84" t="s">
        <v>18</v>
      </c>
      <c r="D22" s="21"/>
      <c r="E22" s="83" t="s">
        <v>700</v>
      </c>
      <c r="F22" s="22">
        <v>5</v>
      </c>
      <c r="G22" s="129">
        <v>549.9</v>
      </c>
      <c r="H22" s="24">
        <f t="shared" si="0"/>
        <v>2749.5</v>
      </c>
      <c r="I22" s="21"/>
      <c r="J22" s="83" t="s">
        <v>700</v>
      </c>
      <c r="K22" s="22">
        <v>5</v>
      </c>
      <c r="L22" s="129">
        <v>549.9</v>
      </c>
      <c r="M22" s="24">
        <f t="shared" si="1"/>
        <v>2749.5</v>
      </c>
      <c r="N22" s="21"/>
      <c r="O22" s="83" t="s">
        <v>700</v>
      </c>
      <c r="P22" s="22">
        <v>5</v>
      </c>
      <c r="Q22" s="129">
        <v>549.9</v>
      </c>
      <c r="R22" s="24">
        <f t="shared" si="2"/>
        <v>2749.5</v>
      </c>
      <c r="S22" s="21"/>
      <c r="T22" s="83" t="s">
        <v>700</v>
      </c>
      <c r="U22" s="22">
        <v>5</v>
      </c>
      <c r="V22" s="129">
        <v>549.9</v>
      </c>
      <c r="W22" s="24">
        <f t="shared" si="3"/>
        <v>2749.5</v>
      </c>
      <c r="X22" s="21"/>
      <c r="Y22" s="83" t="s">
        <v>700</v>
      </c>
      <c r="Z22" s="22">
        <v>5</v>
      </c>
      <c r="AA22" s="129">
        <v>549.9</v>
      </c>
      <c r="AB22" s="24">
        <f t="shared" si="4"/>
        <v>2749.5</v>
      </c>
      <c r="AC22" s="21"/>
      <c r="AD22" s="83" t="s">
        <v>700</v>
      </c>
      <c r="AE22" s="22">
        <v>5</v>
      </c>
      <c r="AF22" s="129">
        <v>549.9</v>
      </c>
      <c r="AG22" s="24">
        <f t="shared" si="5"/>
        <v>2749.5</v>
      </c>
      <c r="AH22" s="21"/>
      <c r="AI22" s="83" t="s">
        <v>700</v>
      </c>
      <c r="AJ22" s="22">
        <v>5</v>
      </c>
      <c r="AK22" s="129">
        <v>549.9</v>
      </c>
      <c r="AL22" s="24">
        <f t="shared" si="6"/>
        <v>2749.5</v>
      </c>
      <c r="AM22" s="21"/>
      <c r="AN22" s="83" t="s">
        <v>700</v>
      </c>
      <c r="AO22" s="22">
        <v>10</v>
      </c>
      <c r="AP22" s="129">
        <v>549.9</v>
      </c>
      <c r="AQ22" s="24">
        <f t="shared" si="7"/>
        <v>5499</v>
      </c>
      <c r="AR22" s="21"/>
      <c r="AS22" s="83" t="s">
        <v>700</v>
      </c>
      <c r="AT22" s="22">
        <v>5</v>
      </c>
      <c r="AU22" s="129">
        <v>549.9</v>
      </c>
      <c r="AV22" s="24">
        <f t="shared" si="8"/>
        <v>2749.5</v>
      </c>
      <c r="AW22" s="21"/>
      <c r="AX22" s="24"/>
      <c r="AY22" s="23"/>
      <c r="AZ22" s="24"/>
      <c r="BA22" s="24">
        <f t="shared" si="9"/>
        <v>0</v>
      </c>
      <c r="BB22" s="21"/>
      <c r="BC22" s="24"/>
      <c r="BD22" s="23"/>
      <c r="BE22" s="24"/>
      <c r="BF22" s="24">
        <f t="shared" si="10"/>
        <v>0</v>
      </c>
      <c r="BG22" s="21"/>
      <c r="BH22" s="24"/>
      <c r="BI22" s="23"/>
      <c r="BJ22" s="24"/>
      <c r="BK22" s="24">
        <f t="shared" si="11"/>
        <v>0</v>
      </c>
      <c r="BL22" s="21"/>
      <c r="BM22" s="24"/>
      <c r="BN22" s="23"/>
      <c r="BO22" s="24"/>
      <c r="BP22" s="24">
        <f t="shared" si="12"/>
        <v>0</v>
      </c>
      <c r="BQ22" s="21"/>
      <c r="BR22" s="24"/>
      <c r="BS22" s="23"/>
      <c r="BT22" s="24"/>
      <c r="BU22" s="24">
        <f t="shared" si="13"/>
        <v>0</v>
      </c>
      <c r="BV22" s="21"/>
      <c r="BW22" s="24"/>
      <c r="BX22" s="23"/>
      <c r="BY22" s="24"/>
      <c r="BZ22" s="24">
        <f t="shared" si="14"/>
        <v>0</v>
      </c>
      <c r="CA22" s="21"/>
      <c r="CB22" s="24"/>
      <c r="CC22" s="23"/>
      <c r="CD22" s="24"/>
      <c r="CE22" s="24">
        <f t="shared" si="15"/>
        <v>0</v>
      </c>
      <c r="CF22" s="21"/>
      <c r="CG22" s="24"/>
      <c r="CH22" s="23"/>
      <c r="CI22" s="24"/>
      <c r="CJ22" s="24">
        <f t="shared" si="16"/>
        <v>0</v>
      </c>
      <c r="CK22" s="21"/>
      <c r="CL22" s="24"/>
      <c r="CM22" s="23"/>
      <c r="CN22" s="24"/>
      <c r="CO22" s="24">
        <f t="shared" si="17"/>
        <v>0</v>
      </c>
      <c r="CP22" s="21"/>
      <c r="CQ22" s="24">
        <f t="shared" si="18"/>
        <v>50</v>
      </c>
      <c r="CR22" s="129">
        <v>549.9</v>
      </c>
      <c r="CS22" s="24">
        <f t="shared" si="19"/>
        <v>27495</v>
      </c>
      <c r="CT22" s="83" t="s">
        <v>700</v>
      </c>
    </row>
    <row r="23" spans="1:98" ht="12.75" x14ac:dyDescent="0.2">
      <c r="A23" s="42" t="s">
        <v>31</v>
      </c>
      <c r="B23" s="127" t="s">
        <v>466</v>
      </c>
      <c r="C23" s="84" t="s">
        <v>18</v>
      </c>
      <c r="D23" s="21"/>
      <c r="E23" s="83" t="s">
        <v>700</v>
      </c>
      <c r="F23" s="22">
        <v>10</v>
      </c>
      <c r="G23" s="129">
        <v>129.9</v>
      </c>
      <c r="H23" s="24">
        <f t="shared" si="0"/>
        <v>1299</v>
      </c>
      <c r="I23" s="21"/>
      <c r="J23" s="83" t="s">
        <v>700</v>
      </c>
      <c r="K23" s="22">
        <v>10</v>
      </c>
      <c r="L23" s="129">
        <v>129.9</v>
      </c>
      <c r="M23" s="24">
        <f t="shared" si="1"/>
        <v>1299</v>
      </c>
      <c r="N23" s="21"/>
      <c r="O23" s="83" t="s">
        <v>700</v>
      </c>
      <c r="P23" s="22">
        <v>10</v>
      </c>
      <c r="Q23" s="129">
        <v>129.9</v>
      </c>
      <c r="R23" s="24">
        <f t="shared" si="2"/>
        <v>1299</v>
      </c>
      <c r="S23" s="21"/>
      <c r="T23" s="83" t="s">
        <v>700</v>
      </c>
      <c r="U23" s="22">
        <v>10</v>
      </c>
      <c r="V23" s="129">
        <v>129.9</v>
      </c>
      <c r="W23" s="24">
        <f t="shared" si="3"/>
        <v>1299</v>
      </c>
      <c r="X23" s="21"/>
      <c r="Y23" s="83" t="s">
        <v>700</v>
      </c>
      <c r="Z23" s="22">
        <v>10</v>
      </c>
      <c r="AA23" s="129">
        <v>129.9</v>
      </c>
      <c r="AB23" s="24">
        <f t="shared" si="4"/>
        <v>1299</v>
      </c>
      <c r="AC23" s="21"/>
      <c r="AD23" s="83" t="s">
        <v>700</v>
      </c>
      <c r="AE23" s="22">
        <v>10</v>
      </c>
      <c r="AF23" s="129">
        <v>129.9</v>
      </c>
      <c r="AG23" s="24">
        <f t="shared" si="5"/>
        <v>1299</v>
      </c>
      <c r="AH23" s="21"/>
      <c r="AI23" s="83" t="s">
        <v>700</v>
      </c>
      <c r="AJ23" s="22">
        <v>10</v>
      </c>
      <c r="AK23" s="129">
        <v>129.9</v>
      </c>
      <c r="AL23" s="24">
        <f t="shared" si="6"/>
        <v>1299</v>
      </c>
      <c r="AM23" s="21"/>
      <c r="AN23" s="83" t="s">
        <v>700</v>
      </c>
      <c r="AO23" s="22">
        <v>20</v>
      </c>
      <c r="AP23" s="129">
        <v>129.9</v>
      </c>
      <c r="AQ23" s="24">
        <f t="shared" si="7"/>
        <v>2598</v>
      </c>
      <c r="AR23" s="21"/>
      <c r="AS23" s="83" t="s">
        <v>700</v>
      </c>
      <c r="AT23" s="22">
        <v>10</v>
      </c>
      <c r="AU23" s="129">
        <v>129.9</v>
      </c>
      <c r="AV23" s="24">
        <f t="shared" si="8"/>
        <v>1299</v>
      </c>
      <c r="AW23" s="21"/>
      <c r="AX23" s="24"/>
      <c r="AY23" s="23"/>
      <c r="AZ23" s="24"/>
      <c r="BA23" s="24">
        <f t="shared" si="9"/>
        <v>0</v>
      </c>
      <c r="BB23" s="21"/>
      <c r="BC23" s="24"/>
      <c r="BD23" s="23"/>
      <c r="BE23" s="24"/>
      <c r="BF23" s="24">
        <f t="shared" si="10"/>
        <v>0</v>
      </c>
      <c r="BG23" s="21"/>
      <c r="BH23" s="24"/>
      <c r="BI23" s="23"/>
      <c r="BJ23" s="24"/>
      <c r="BK23" s="24">
        <f t="shared" si="11"/>
        <v>0</v>
      </c>
      <c r="BL23" s="21"/>
      <c r="BM23" s="24"/>
      <c r="BN23" s="23"/>
      <c r="BO23" s="24"/>
      <c r="BP23" s="24">
        <f t="shared" si="12"/>
        <v>0</v>
      </c>
      <c r="BQ23" s="21"/>
      <c r="BR23" s="24"/>
      <c r="BS23" s="23"/>
      <c r="BT23" s="24"/>
      <c r="BU23" s="24">
        <f t="shared" si="13"/>
        <v>0</v>
      </c>
      <c r="BV23" s="21"/>
      <c r="BW23" s="24"/>
      <c r="BX23" s="23"/>
      <c r="BY23" s="24"/>
      <c r="BZ23" s="24">
        <f t="shared" si="14"/>
        <v>0</v>
      </c>
      <c r="CA23" s="21"/>
      <c r="CB23" s="24"/>
      <c r="CC23" s="23"/>
      <c r="CD23" s="24"/>
      <c r="CE23" s="24">
        <f t="shared" si="15"/>
        <v>0</v>
      </c>
      <c r="CF23" s="21"/>
      <c r="CG23" s="24"/>
      <c r="CH23" s="23"/>
      <c r="CI23" s="24"/>
      <c r="CJ23" s="24">
        <f t="shared" si="16"/>
        <v>0</v>
      </c>
      <c r="CK23" s="21"/>
      <c r="CL23" s="24"/>
      <c r="CM23" s="23"/>
      <c r="CN23" s="24"/>
      <c r="CO23" s="24">
        <f t="shared" si="17"/>
        <v>0</v>
      </c>
      <c r="CP23" s="21"/>
      <c r="CQ23" s="24">
        <f t="shared" si="18"/>
        <v>100</v>
      </c>
      <c r="CR23" s="129">
        <v>129.9</v>
      </c>
      <c r="CS23" s="24">
        <f t="shared" si="19"/>
        <v>12990</v>
      </c>
      <c r="CT23" s="83" t="s">
        <v>700</v>
      </c>
    </row>
    <row r="24" spans="1:98" ht="12.75" x14ac:dyDescent="0.2">
      <c r="A24" s="42" t="s">
        <v>31</v>
      </c>
      <c r="B24" s="127" t="s">
        <v>465</v>
      </c>
      <c r="C24" s="84" t="s">
        <v>18</v>
      </c>
      <c r="D24" s="21"/>
      <c r="E24" s="83" t="s">
        <v>700</v>
      </c>
      <c r="F24" s="22">
        <v>1</v>
      </c>
      <c r="G24" s="129">
        <v>329.9</v>
      </c>
      <c r="H24" s="24">
        <f t="shared" si="0"/>
        <v>329.9</v>
      </c>
      <c r="I24" s="21"/>
      <c r="J24" s="83" t="s">
        <v>700</v>
      </c>
      <c r="K24" s="22">
        <v>1</v>
      </c>
      <c r="L24" s="129">
        <v>329.9</v>
      </c>
      <c r="M24" s="24">
        <f t="shared" si="1"/>
        <v>329.9</v>
      </c>
      <c r="N24" s="21"/>
      <c r="O24" s="83" t="s">
        <v>700</v>
      </c>
      <c r="P24" s="22">
        <v>1</v>
      </c>
      <c r="Q24" s="129">
        <v>329.9</v>
      </c>
      <c r="R24" s="24">
        <f t="shared" si="2"/>
        <v>329.9</v>
      </c>
      <c r="S24" s="21"/>
      <c r="T24" s="83" t="s">
        <v>700</v>
      </c>
      <c r="U24" s="22">
        <v>1</v>
      </c>
      <c r="V24" s="129">
        <v>329.9</v>
      </c>
      <c r="W24" s="24">
        <f t="shared" si="3"/>
        <v>329.9</v>
      </c>
      <c r="X24" s="21"/>
      <c r="Y24" s="83" t="s">
        <v>700</v>
      </c>
      <c r="Z24" s="22">
        <v>1</v>
      </c>
      <c r="AA24" s="129">
        <v>329.9</v>
      </c>
      <c r="AB24" s="24">
        <f t="shared" si="4"/>
        <v>329.9</v>
      </c>
      <c r="AC24" s="21"/>
      <c r="AD24" s="83" t="s">
        <v>700</v>
      </c>
      <c r="AE24" s="22">
        <v>1</v>
      </c>
      <c r="AF24" s="129">
        <v>329.9</v>
      </c>
      <c r="AG24" s="24">
        <f t="shared" si="5"/>
        <v>329.9</v>
      </c>
      <c r="AH24" s="21"/>
      <c r="AI24" s="83" t="s">
        <v>700</v>
      </c>
      <c r="AJ24" s="22">
        <v>1</v>
      </c>
      <c r="AK24" s="129">
        <v>329.9</v>
      </c>
      <c r="AL24" s="24">
        <f t="shared" si="6"/>
        <v>329.9</v>
      </c>
      <c r="AM24" s="21"/>
      <c r="AN24" s="83" t="s">
        <v>700</v>
      </c>
      <c r="AO24" s="22">
        <v>10</v>
      </c>
      <c r="AP24" s="129">
        <v>329.9</v>
      </c>
      <c r="AQ24" s="24">
        <f t="shared" si="7"/>
        <v>3299</v>
      </c>
      <c r="AR24" s="21"/>
      <c r="AS24" s="83" t="s">
        <v>700</v>
      </c>
      <c r="AT24" s="22">
        <v>1</v>
      </c>
      <c r="AU24" s="129">
        <v>329.9</v>
      </c>
      <c r="AV24" s="24">
        <f t="shared" si="8"/>
        <v>329.9</v>
      </c>
      <c r="AW24" s="21"/>
      <c r="AX24" s="24"/>
      <c r="AY24" s="23"/>
      <c r="AZ24" s="24"/>
      <c r="BA24" s="24">
        <f t="shared" si="9"/>
        <v>0</v>
      </c>
      <c r="BB24" s="21"/>
      <c r="BC24" s="24"/>
      <c r="BD24" s="23"/>
      <c r="BE24" s="24"/>
      <c r="BF24" s="24">
        <f t="shared" si="10"/>
        <v>0</v>
      </c>
      <c r="BG24" s="21"/>
      <c r="BH24" s="24"/>
      <c r="BI24" s="23"/>
      <c r="BJ24" s="24"/>
      <c r="BK24" s="24">
        <f t="shared" si="11"/>
        <v>0</v>
      </c>
      <c r="BL24" s="21"/>
      <c r="BM24" s="24"/>
      <c r="BN24" s="23"/>
      <c r="BO24" s="24"/>
      <c r="BP24" s="24">
        <f t="shared" si="12"/>
        <v>0</v>
      </c>
      <c r="BQ24" s="21"/>
      <c r="BR24" s="24"/>
      <c r="BS24" s="23"/>
      <c r="BT24" s="24"/>
      <c r="BU24" s="24">
        <f t="shared" si="13"/>
        <v>0</v>
      </c>
      <c r="BV24" s="21"/>
      <c r="BW24" s="24"/>
      <c r="BX24" s="23"/>
      <c r="BY24" s="24"/>
      <c r="BZ24" s="24">
        <f t="shared" si="14"/>
        <v>0</v>
      </c>
      <c r="CA24" s="21"/>
      <c r="CB24" s="24"/>
      <c r="CC24" s="23"/>
      <c r="CD24" s="24"/>
      <c r="CE24" s="24">
        <f t="shared" si="15"/>
        <v>0</v>
      </c>
      <c r="CF24" s="21"/>
      <c r="CG24" s="24"/>
      <c r="CH24" s="23"/>
      <c r="CI24" s="24"/>
      <c r="CJ24" s="24">
        <f t="shared" si="16"/>
        <v>0</v>
      </c>
      <c r="CK24" s="21"/>
      <c r="CL24" s="24"/>
      <c r="CM24" s="23"/>
      <c r="CN24" s="24"/>
      <c r="CO24" s="24">
        <f t="shared" si="17"/>
        <v>0</v>
      </c>
      <c r="CP24" s="21"/>
      <c r="CQ24" s="24">
        <f t="shared" si="18"/>
        <v>18</v>
      </c>
      <c r="CR24" s="129">
        <v>329.9</v>
      </c>
      <c r="CS24" s="24">
        <f t="shared" si="19"/>
        <v>5938.199999999998</v>
      </c>
      <c r="CT24" s="83" t="s">
        <v>700</v>
      </c>
    </row>
    <row r="25" spans="1:98" ht="12.75" x14ac:dyDescent="0.2">
      <c r="A25" s="42" t="s">
        <v>31</v>
      </c>
      <c r="B25" s="127" t="s">
        <v>467</v>
      </c>
      <c r="C25" s="84" t="s">
        <v>18</v>
      </c>
      <c r="D25" s="21"/>
      <c r="E25" s="83" t="s">
        <v>700</v>
      </c>
      <c r="F25" s="22">
        <v>5</v>
      </c>
      <c r="G25" s="129">
        <v>38.9</v>
      </c>
      <c r="H25" s="24">
        <f t="shared" si="0"/>
        <v>194.5</v>
      </c>
      <c r="I25" s="21"/>
      <c r="J25" s="83" t="s">
        <v>700</v>
      </c>
      <c r="K25" s="22">
        <v>5</v>
      </c>
      <c r="L25" s="129">
        <v>38.9</v>
      </c>
      <c r="M25" s="24">
        <f t="shared" si="1"/>
        <v>194.5</v>
      </c>
      <c r="N25" s="21"/>
      <c r="O25" s="83" t="s">
        <v>700</v>
      </c>
      <c r="P25" s="22">
        <v>5</v>
      </c>
      <c r="Q25" s="129">
        <v>38.9</v>
      </c>
      <c r="R25" s="24">
        <f t="shared" si="2"/>
        <v>194.5</v>
      </c>
      <c r="S25" s="21"/>
      <c r="T25" s="83" t="s">
        <v>700</v>
      </c>
      <c r="U25" s="22">
        <v>5</v>
      </c>
      <c r="V25" s="129">
        <v>38.9</v>
      </c>
      <c r="W25" s="24">
        <f t="shared" si="3"/>
        <v>194.5</v>
      </c>
      <c r="X25" s="21"/>
      <c r="Y25" s="83" t="s">
        <v>700</v>
      </c>
      <c r="Z25" s="22">
        <v>5</v>
      </c>
      <c r="AA25" s="129">
        <v>38.9</v>
      </c>
      <c r="AB25" s="24">
        <f t="shared" si="4"/>
        <v>194.5</v>
      </c>
      <c r="AC25" s="21"/>
      <c r="AD25" s="83" t="s">
        <v>700</v>
      </c>
      <c r="AE25" s="22">
        <v>5</v>
      </c>
      <c r="AF25" s="129">
        <v>38.9</v>
      </c>
      <c r="AG25" s="24">
        <f t="shared" si="5"/>
        <v>194.5</v>
      </c>
      <c r="AH25" s="21"/>
      <c r="AI25" s="83" t="s">
        <v>700</v>
      </c>
      <c r="AJ25" s="22">
        <v>5</v>
      </c>
      <c r="AK25" s="129">
        <v>38.9</v>
      </c>
      <c r="AL25" s="24">
        <f t="shared" si="6"/>
        <v>194.5</v>
      </c>
      <c r="AM25" s="21"/>
      <c r="AN25" s="83" t="s">
        <v>700</v>
      </c>
      <c r="AO25" s="22">
        <v>15</v>
      </c>
      <c r="AP25" s="129">
        <v>38.9</v>
      </c>
      <c r="AQ25" s="24">
        <f t="shared" si="7"/>
        <v>583.5</v>
      </c>
      <c r="AR25" s="21"/>
      <c r="AS25" s="83" t="s">
        <v>700</v>
      </c>
      <c r="AT25" s="22">
        <v>5</v>
      </c>
      <c r="AU25" s="129">
        <v>38.9</v>
      </c>
      <c r="AV25" s="24">
        <f t="shared" si="8"/>
        <v>194.5</v>
      </c>
      <c r="AW25" s="21"/>
      <c r="AX25" s="24"/>
      <c r="AY25" s="23"/>
      <c r="AZ25" s="24"/>
      <c r="BA25" s="24">
        <f t="shared" si="9"/>
        <v>0</v>
      </c>
      <c r="BB25" s="21"/>
      <c r="BC25" s="24"/>
      <c r="BD25" s="23"/>
      <c r="BE25" s="24"/>
      <c r="BF25" s="24">
        <f t="shared" si="10"/>
        <v>0</v>
      </c>
      <c r="BG25" s="21"/>
      <c r="BH25" s="24"/>
      <c r="BI25" s="23"/>
      <c r="BJ25" s="24"/>
      <c r="BK25" s="24">
        <f t="shared" si="11"/>
        <v>0</v>
      </c>
      <c r="BL25" s="21"/>
      <c r="BM25" s="24"/>
      <c r="BN25" s="23"/>
      <c r="BO25" s="24"/>
      <c r="BP25" s="24">
        <f t="shared" si="12"/>
        <v>0</v>
      </c>
      <c r="BQ25" s="21"/>
      <c r="BR25" s="24"/>
      <c r="BS25" s="23"/>
      <c r="BT25" s="24"/>
      <c r="BU25" s="24">
        <f t="shared" si="13"/>
        <v>0</v>
      </c>
      <c r="BV25" s="21"/>
      <c r="BW25" s="24"/>
      <c r="BX25" s="23"/>
      <c r="BY25" s="24"/>
      <c r="BZ25" s="24">
        <f t="shared" si="14"/>
        <v>0</v>
      </c>
      <c r="CA25" s="21"/>
      <c r="CB25" s="24"/>
      <c r="CC25" s="23"/>
      <c r="CD25" s="24"/>
      <c r="CE25" s="24">
        <f t="shared" si="15"/>
        <v>0</v>
      </c>
      <c r="CF25" s="21"/>
      <c r="CG25" s="24"/>
      <c r="CH25" s="23"/>
      <c r="CI25" s="24"/>
      <c r="CJ25" s="24">
        <f t="shared" si="16"/>
        <v>0</v>
      </c>
      <c r="CK25" s="21"/>
      <c r="CL25" s="24"/>
      <c r="CM25" s="23"/>
      <c r="CN25" s="24"/>
      <c r="CO25" s="24">
        <f t="shared" si="17"/>
        <v>0</v>
      </c>
      <c r="CP25" s="21"/>
      <c r="CQ25" s="24">
        <f t="shared" si="18"/>
        <v>55</v>
      </c>
      <c r="CR25" s="129">
        <v>38.9</v>
      </c>
      <c r="CS25" s="24">
        <f t="shared" si="19"/>
        <v>2139.5</v>
      </c>
      <c r="CT25" s="83" t="s">
        <v>700</v>
      </c>
    </row>
    <row r="26" spans="1:98" ht="12.75" x14ac:dyDescent="0.2">
      <c r="A26" s="42" t="s">
        <v>31</v>
      </c>
      <c r="B26" s="127" t="s">
        <v>468</v>
      </c>
      <c r="C26" s="84" t="s">
        <v>18</v>
      </c>
      <c r="D26" s="21"/>
      <c r="E26" s="83" t="s">
        <v>700</v>
      </c>
      <c r="F26" s="22">
        <v>5</v>
      </c>
      <c r="G26" s="129">
        <v>74.900000000000006</v>
      </c>
      <c r="H26" s="24">
        <f t="shared" si="0"/>
        <v>374.5</v>
      </c>
      <c r="I26" s="21"/>
      <c r="J26" s="83" t="s">
        <v>700</v>
      </c>
      <c r="K26" s="22">
        <v>5</v>
      </c>
      <c r="L26" s="129">
        <v>74.900000000000006</v>
      </c>
      <c r="M26" s="24">
        <f t="shared" si="1"/>
        <v>374.5</v>
      </c>
      <c r="N26" s="21"/>
      <c r="O26" s="83" t="s">
        <v>700</v>
      </c>
      <c r="P26" s="22">
        <v>5</v>
      </c>
      <c r="Q26" s="129">
        <v>74.900000000000006</v>
      </c>
      <c r="R26" s="24">
        <f t="shared" si="2"/>
        <v>374.5</v>
      </c>
      <c r="S26" s="21"/>
      <c r="T26" s="83" t="s">
        <v>700</v>
      </c>
      <c r="U26" s="22">
        <v>5</v>
      </c>
      <c r="V26" s="129">
        <v>74.900000000000006</v>
      </c>
      <c r="W26" s="24">
        <f t="shared" si="3"/>
        <v>374.5</v>
      </c>
      <c r="X26" s="21"/>
      <c r="Y26" s="83" t="s">
        <v>700</v>
      </c>
      <c r="Z26" s="22">
        <v>5</v>
      </c>
      <c r="AA26" s="129">
        <v>74.900000000000006</v>
      </c>
      <c r="AB26" s="24">
        <f t="shared" si="4"/>
        <v>374.5</v>
      </c>
      <c r="AC26" s="21"/>
      <c r="AD26" s="83" t="s">
        <v>700</v>
      </c>
      <c r="AE26" s="22">
        <v>5</v>
      </c>
      <c r="AF26" s="129">
        <v>74.900000000000006</v>
      </c>
      <c r="AG26" s="24">
        <f t="shared" ref="AG26:AG32" si="20">AF26*AE26</f>
        <v>374.5</v>
      </c>
      <c r="AH26" s="21"/>
      <c r="AI26" s="83" t="s">
        <v>700</v>
      </c>
      <c r="AJ26" s="22">
        <v>5</v>
      </c>
      <c r="AK26" s="129">
        <v>74.900000000000006</v>
      </c>
      <c r="AL26" s="24">
        <f t="shared" si="6"/>
        <v>374.5</v>
      </c>
      <c r="AM26" s="21"/>
      <c r="AN26" s="83" t="s">
        <v>700</v>
      </c>
      <c r="AO26" s="22">
        <v>15</v>
      </c>
      <c r="AP26" s="129">
        <v>74.900000000000006</v>
      </c>
      <c r="AQ26" s="24">
        <f t="shared" si="7"/>
        <v>1123.5</v>
      </c>
      <c r="AR26" s="21"/>
      <c r="AS26" s="83" t="s">
        <v>700</v>
      </c>
      <c r="AT26" s="22">
        <v>5</v>
      </c>
      <c r="AU26" s="129">
        <v>74.900000000000006</v>
      </c>
      <c r="AV26" s="24">
        <f t="shared" si="8"/>
        <v>374.5</v>
      </c>
      <c r="AW26" s="21"/>
      <c r="AX26" s="24"/>
      <c r="AY26" s="23"/>
      <c r="AZ26" s="24"/>
      <c r="BA26" s="24">
        <f t="shared" si="9"/>
        <v>0</v>
      </c>
      <c r="BB26" s="21"/>
      <c r="BC26" s="24"/>
      <c r="BD26" s="23"/>
      <c r="BE26" s="24"/>
      <c r="BF26" s="24">
        <f t="shared" si="10"/>
        <v>0</v>
      </c>
      <c r="BG26" s="21"/>
      <c r="BH26" s="24"/>
      <c r="BI26" s="23"/>
      <c r="BJ26" s="24"/>
      <c r="BK26" s="24">
        <f t="shared" si="11"/>
        <v>0</v>
      </c>
      <c r="BL26" s="21"/>
      <c r="BM26" s="24"/>
      <c r="BN26" s="23"/>
      <c r="BO26" s="24"/>
      <c r="BP26" s="24">
        <f t="shared" si="12"/>
        <v>0</v>
      </c>
      <c r="BQ26" s="21"/>
      <c r="BR26" s="24"/>
      <c r="BS26" s="23"/>
      <c r="BT26" s="24"/>
      <c r="BU26" s="24">
        <f t="shared" si="13"/>
        <v>0</v>
      </c>
      <c r="BV26" s="21"/>
      <c r="BW26" s="24"/>
      <c r="BX26" s="23"/>
      <c r="BY26" s="24"/>
      <c r="BZ26" s="24">
        <f t="shared" si="14"/>
        <v>0</v>
      </c>
      <c r="CA26" s="21"/>
      <c r="CB26" s="24"/>
      <c r="CC26" s="23"/>
      <c r="CD26" s="24"/>
      <c r="CE26" s="24">
        <f t="shared" si="15"/>
        <v>0</v>
      </c>
      <c r="CF26" s="21"/>
      <c r="CG26" s="24"/>
      <c r="CH26" s="23"/>
      <c r="CI26" s="24"/>
      <c r="CJ26" s="24">
        <f t="shared" si="16"/>
        <v>0</v>
      </c>
      <c r="CK26" s="21"/>
      <c r="CL26" s="24"/>
      <c r="CM26" s="23"/>
      <c r="CN26" s="24"/>
      <c r="CO26" s="24">
        <f t="shared" si="17"/>
        <v>0</v>
      </c>
      <c r="CP26" s="21"/>
      <c r="CQ26" s="24">
        <f t="shared" si="18"/>
        <v>55</v>
      </c>
      <c r="CR26" s="129">
        <v>74.900000000000006</v>
      </c>
      <c r="CS26" s="24">
        <f t="shared" si="19"/>
        <v>4119.5</v>
      </c>
      <c r="CT26" s="83" t="s">
        <v>700</v>
      </c>
    </row>
    <row r="27" spans="1:98" s="71" customFormat="1" ht="12.75" x14ac:dyDescent="0.2">
      <c r="A27" s="42" t="s">
        <v>31</v>
      </c>
      <c r="B27" s="127" t="s">
        <v>463</v>
      </c>
      <c r="C27" s="84" t="s">
        <v>18</v>
      </c>
      <c r="D27" s="21"/>
      <c r="E27" s="83" t="s">
        <v>700</v>
      </c>
      <c r="F27" s="22">
        <v>2</v>
      </c>
      <c r="G27" s="129">
        <v>259.89999999999998</v>
      </c>
      <c r="H27" s="24">
        <f t="shared" si="0"/>
        <v>519.79999999999995</v>
      </c>
      <c r="I27" s="21"/>
      <c r="J27" s="83" t="s">
        <v>700</v>
      </c>
      <c r="K27" s="22">
        <v>2</v>
      </c>
      <c r="L27" s="129">
        <v>259.89999999999998</v>
      </c>
      <c r="M27" s="24">
        <f t="shared" si="1"/>
        <v>519.79999999999995</v>
      </c>
      <c r="N27" s="21"/>
      <c r="O27" s="83" t="s">
        <v>700</v>
      </c>
      <c r="P27" s="22">
        <v>5</v>
      </c>
      <c r="Q27" s="129">
        <v>259.89999999999998</v>
      </c>
      <c r="R27" s="24">
        <f t="shared" si="2"/>
        <v>1299.5</v>
      </c>
      <c r="S27" s="21"/>
      <c r="T27" s="83" t="s">
        <v>700</v>
      </c>
      <c r="U27" s="22">
        <v>2</v>
      </c>
      <c r="V27" s="129">
        <v>259.89999999999998</v>
      </c>
      <c r="W27" s="24">
        <f t="shared" si="3"/>
        <v>519.79999999999995</v>
      </c>
      <c r="X27" s="21"/>
      <c r="Y27" s="83" t="s">
        <v>700</v>
      </c>
      <c r="Z27" s="22">
        <v>5</v>
      </c>
      <c r="AA27" s="129">
        <v>259.89999999999998</v>
      </c>
      <c r="AB27" s="24">
        <f t="shared" si="4"/>
        <v>1299.5</v>
      </c>
      <c r="AC27" s="21"/>
      <c r="AD27" s="83" t="s">
        <v>700</v>
      </c>
      <c r="AE27" s="22">
        <v>2</v>
      </c>
      <c r="AF27" s="129">
        <v>259.89999999999998</v>
      </c>
      <c r="AG27" s="24">
        <f t="shared" si="20"/>
        <v>519.79999999999995</v>
      </c>
      <c r="AH27" s="21"/>
      <c r="AI27" s="83" t="s">
        <v>700</v>
      </c>
      <c r="AJ27" s="22">
        <v>2</v>
      </c>
      <c r="AK27" s="129">
        <v>259.89999999999998</v>
      </c>
      <c r="AL27" s="24">
        <f t="shared" si="6"/>
        <v>519.79999999999995</v>
      </c>
      <c r="AM27" s="21"/>
      <c r="AN27" s="83" t="s">
        <v>700</v>
      </c>
      <c r="AO27" s="22">
        <v>20</v>
      </c>
      <c r="AP27" s="129">
        <v>259.89999999999998</v>
      </c>
      <c r="AQ27" s="24">
        <f t="shared" si="7"/>
        <v>5198</v>
      </c>
      <c r="AR27" s="21"/>
      <c r="AS27" s="83" t="s">
        <v>700</v>
      </c>
      <c r="AT27" s="22">
        <v>2</v>
      </c>
      <c r="AU27" s="129">
        <v>259.89999999999998</v>
      </c>
      <c r="AV27" s="24">
        <f t="shared" si="8"/>
        <v>519.79999999999995</v>
      </c>
      <c r="AW27" s="21"/>
      <c r="AX27" s="24"/>
      <c r="AY27" s="23"/>
      <c r="AZ27" s="24"/>
      <c r="BA27" s="24"/>
      <c r="BB27" s="21"/>
      <c r="BC27" s="24"/>
      <c r="BD27" s="23"/>
      <c r="BE27" s="24"/>
      <c r="BF27" s="24"/>
      <c r="BG27" s="21"/>
      <c r="BH27" s="24"/>
      <c r="BI27" s="23"/>
      <c r="BJ27" s="24"/>
      <c r="BK27" s="24"/>
      <c r="BL27" s="21"/>
      <c r="BM27" s="24"/>
      <c r="BN27" s="23"/>
      <c r="BO27" s="24"/>
      <c r="BP27" s="24"/>
      <c r="BQ27" s="21"/>
      <c r="BR27" s="24"/>
      <c r="BS27" s="23"/>
      <c r="BT27" s="24"/>
      <c r="BU27" s="24"/>
      <c r="BV27" s="21"/>
      <c r="BW27" s="24"/>
      <c r="BX27" s="23"/>
      <c r="BY27" s="24"/>
      <c r="BZ27" s="24"/>
      <c r="CA27" s="21"/>
      <c r="CB27" s="24"/>
      <c r="CC27" s="23"/>
      <c r="CD27" s="24"/>
      <c r="CE27" s="24"/>
      <c r="CF27" s="21"/>
      <c r="CG27" s="24"/>
      <c r="CH27" s="23"/>
      <c r="CI27" s="24"/>
      <c r="CJ27" s="24"/>
      <c r="CK27" s="21"/>
      <c r="CL27" s="24"/>
      <c r="CM27" s="23"/>
      <c r="CN27" s="24"/>
      <c r="CO27" s="24"/>
      <c r="CP27" s="21"/>
      <c r="CQ27" s="24">
        <f t="shared" si="18"/>
        <v>42</v>
      </c>
      <c r="CR27" s="129">
        <v>259.89999999999998</v>
      </c>
      <c r="CS27" s="24">
        <f t="shared" si="19"/>
        <v>10915.8</v>
      </c>
      <c r="CT27" s="83" t="s">
        <v>700</v>
      </c>
    </row>
    <row r="28" spans="1:98" s="71" customFormat="1" ht="12.75" x14ac:dyDescent="0.2">
      <c r="A28" s="42" t="s">
        <v>31</v>
      </c>
      <c r="B28" s="127" t="s">
        <v>469</v>
      </c>
      <c r="C28" s="84" t="s">
        <v>18</v>
      </c>
      <c r="D28" s="21"/>
      <c r="E28" s="83" t="s">
        <v>700</v>
      </c>
      <c r="F28" s="22">
        <v>2</v>
      </c>
      <c r="G28" s="130">
        <v>409.9</v>
      </c>
      <c r="H28" s="24">
        <f t="shared" si="0"/>
        <v>819.8</v>
      </c>
      <c r="I28" s="21"/>
      <c r="J28" s="83" t="s">
        <v>700</v>
      </c>
      <c r="K28" s="22">
        <v>2</v>
      </c>
      <c r="L28" s="130">
        <v>409.9</v>
      </c>
      <c r="M28" s="24">
        <f t="shared" si="1"/>
        <v>819.8</v>
      </c>
      <c r="N28" s="21"/>
      <c r="O28" s="83" t="s">
        <v>700</v>
      </c>
      <c r="P28" s="22">
        <v>2</v>
      </c>
      <c r="Q28" s="130">
        <v>409.9</v>
      </c>
      <c r="R28" s="24">
        <f t="shared" si="2"/>
        <v>819.8</v>
      </c>
      <c r="S28" s="21"/>
      <c r="T28" s="83" t="s">
        <v>700</v>
      </c>
      <c r="U28" s="22">
        <v>2</v>
      </c>
      <c r="V28" s="130">
        <v>409.9</v>
      </c>
      <c r="W28" s="24">
        <f t="shared" si="3"/>
        <v>819.8</v>
      </c>
      <c r="X28" s="21"/>
      <c r="Y28" s="83" t="s">
        <v>700</v>
      </c>
      <c r="Z28" s="22">
        <v>10</v>
      </c>
      <c r="AA28" s="130">
        <v>409.9</v>
      </c>
      <c r="AB28" s="24">
        <f t="shared" si="4"/>
        <v>4099</v>
      </c>
      <c r="AC28" s="21"/>
      <c r="AD28" s="83" t="s">
        <v>700</v>
      </c>
      <c r="AE28" s="22">
        <v>2</v>
      </c>
      <c r="AF28" s="130">
        <v>409.9</v>
      </c>
      <c r="AG28" s="24">
        <f t="shared" si="20"/>
        <v>819.8</v>
      </c>
      <c r="AH28" s="21"/>
      <c r="AI28" s="83" t="s">
        <v>700</v>
      </c>
      <c r="AJ28" s="22">
        <v>2</v>
      </c>
      <c r="AK28" s="130">
        <v>409.9</v>
      </c>
      <c r="AL28" s="24">
        <f t="shared" si="6"/>
        <v>819.8</v>
      </c>
      <c r="AM28" s="21"/>
      <c r="AN28" s="83" t="s">
        <v>700</v>
      </c>
      <c r="AO28" s="22">
        <v>10</v>
      </c>
      <c r="AP28" s="130">
        <v>409.9</v>
      </c>
      <c r="AQ28" s="24">
        <f t="shared" si="7"/>
        <v>4099</v>
      </c>
      <c r="AR28" s="21"/>
      <c r="AS28" s="83" t="s">
        <v>700</v>
      </c>
      <c r="AT28" s="22">
        <v>2</v>
      </c>
      <c r="AU28" s="130">
        <v>409.9</v>
      </c>
      <c r="AV28" s="24">
        <f t="shared" si="8"/>
        <v>819.8</v>
      </c>
      <c r="AW28" s="21"/>
      <c r="AX28" s="24"/>
      <c r="AY28" s="23"/>
      <c r="AZ28" s="24"/>
      <c r="BA28" s="24"/>
      <c r="BB28" s="21"/>
      <c r="BC28" s="24"/>
      <c r="BD28" s="23"/>
      <c r="BE28" s="24"/>
      <c r="BF28" s="24"/>
      <c r="BG28" s="21"/>
      <c r="BH28" s="24"/>
      <c r="BI28" s="23"/>
      <c r="BJ28" s="24"/>
      <c r="BK28" s="24"/>
      <c r="BL28" s="21"/>
      <c r="BM28" s="24"/>
      <c r="BN28" s="23"/>
      <c r="BO28" s="24"/>
      <c r="BP28" s="24"/>
      <c r="BQ28" s="21"/>
      <c r="BR28" s="24"/>
      <c r="BS28" s="23"/>
      <c r="BT28" s="24"/>
      <c r="BU28" s="24"/>
      <c r="BV28" s="21"/>
      <c r="BW28" s="24"/>
      <c r="BX28" s="23"/>
      <c r="BY28" s="24"/>
      <c r="BZ28" s="24"/>
      <c r="CA28" s="21"/>
      <c r="CB28" s="24"/>
      <c r="CC28" s="23"/>
      <c r="CD28" s="24"/>
      <c r="CE28" s="24"/>
      <c r="CF28" s="21"/>
      <c r="CG28" s="24"/>
      <c r="CH28" s="23"/>
      <c r="CI28" s="24"/>
      <c r="CJ28" s="24"/>
      <c r="CK28" s="21"/>
      <c r="CL28" s="24"/>
      <c r="CM28" s="23"/>
      <c r="CN28" s="24"/>
      <c r="CO28" s="24"/>
      <c r="CP28" s="21"/>
      <c r="CQ28" s="24">
        <f t="shared" si="18"/>
        <v>34</v>
      </c>
      <c r="CR28" s="130">
        <v>409.9</v>
      </c>
      <c r="CS28" s="24">
        <f t="shared" si="19"/>
        <v>13936.599999999999</v>
      </c>
      <c r="CT28" s="83" t="s">
        <v>700</v>
      </c>
    </row>
    <row r="29" spans="1:98" s="71" customFormat="1" ht="12.75" x14ac:dyDescent="0.2">
      <c r="A29" s="42" t="s">
        <v>31</v>
      </c>
      <c r="B29" s="127" t="s">
        <v>464</v>
      </c>
      <c r="C29" s="84" t="s">
        <v>18</v>
      </c>
      <c r="D29" s="21"/>
      <c r="E29" s="83" t="s">
        <v>700</v>
      </c>
      <c r="F29" s="22">
        <v>5</v>
      </c>
      <c r="G29" s="129">
        <v>129.9</v>
      </c>
      <c r="H29" s="24">
        <f t="shared" si="0"/>
        <v>649.5</v>
      </c>
      <c r="I29" s="21"/>
      <c r="J29" s="83" t="s">
        <v>700</v>
      </c>
      <c r="K29" s="22">
        <v>5</v>
      </c>
      <c r="L29" s="129">
        <v>129.9</v>
      </c>
      <c r="M29" s="24">
        <f t="shared" si="1"/>
        <v>649.5</v>
      </c>
      <c r="N29" s="21"/>
      <c r="O29" s="83" t="s">
        <v>700</v>
      </c>
      <c r="P29" s="22">
        <v>5</v>
      </c>
      <c r="Q29" s="129">
        <v>129.9</v>
      </c>
      <c r="R29" s="24">
        <f t="shared" si="2"/>
        <v>649.5</v>
      </c>
      <c r="S29" s="21"/>
      <c r="T29" s="83" t="s">
        <v>700</v>
      </c>
      <c r="U29" s="22">
        <v>5</v>
      </c>
      <c r="V29" s="129">
        <v>129.9</v>
      </c>
      <c r="W29" s="24">
        <f t="shared" si="3"/>
        <v>649.5</v>
      </c>
      <c r="X29" s="21"/>
      <c r="Y29" s="83" t="s">
        <v>700</v>
      </c>
      <c r="Z29" s="22">
        <v>5</v>
      </c>
      <c r="AA29" s="129">
        <v>129.9</v>
      </c>
      <c r="AB29" s="24">
        <f t="shared" si="4"/>
        <v>649.5</v>
      </c>
      <c r="AC29" s="21"/>
      <c r="AD29" s="83" t="s">
        <v>700</v>
      </c>
      <c r="AE29" s="22">
        <v>5</v>
      </c>
      <c r="AF29" s="129">
        <v>129.9</v>
      </c>
      <c r="AG29" s="24">
        <f t="shared" si="20"/>
        <v>649.5</v>
      </c>
      <c r="AH29" s="21"/>
      <c r="AI29" s="83" t="s">
        <v>700</v>
      </c>
      <c r="AJ29" s="22">
        <v>5</v>
      </c>
      <c r="AK29" s="129">
        <v>129.9</v>
      </c>
      <c r="AL29" s="24">
        <f t="shared" si="6"/>
        <v>649.5</v>
      </c>
      <c r="AM29" s="21"/>
      <c r="AN29" s="83" t="s">
        <v>700</v>
      </c>
      <c r="AO29" s="22">
        <v>20</v>
      </c>
      <c r="AP29" s="129">
        <v>129.9</v>
      </c>
      <c r="AQ29" s="24">
        <f t="shared" si="7"/>
        <v>2598</v>
      </c>
      <c r="AR29" s="21"/>
      <c r="AS29" s="83" t="s">
        <v>700</v>
      </c>
      <c r="AT29" s="22">
        <v>5</v>
      </c>
      <c r="AU29" s="129">
        <v>129.9</v>
      </c>
      <c r="AV29" s="24">
        <f t="shared" si="8"/>
        <v>649.5</v>
      </c>
      <c r="AW29" s="21"/>
      <c r="AX29" s="24"/>
      <c r="AY29" s="23"/>
      <c r="AZ29" s="24"/>
      <c r="BA29" s="24"/>
      <c r="BB29" s="21"/>
      <c r="BC29" s="24"/>
      <c r="BD29" s="23"/>
      <c r="BE29" s="24"/>
      <c r="BF29" s="24"/>
      <c r="BG29" s="21"/>
      <c r="BH29" s="24"/>
      <c r="BI29" s="23"/>
      <c r="BJ29" s="24"/>
      <c r="BK29" s="24"/>
      <c r="BL29" s="21"/>
      <c r="BM29" s="24"/>
      <c r="BN29" s="23"/>
      <c r="BO29" s="24"/>
      <c r="BP29" s="24"/>
      <c r="BQ29" s="21"/>
      <c r="BR29" s="24"/>
      <c r="BS29" s="23"/>
      <c r="BT29" s="24"/>
      <c r="BU29" s="24"/>
      <c r="BV29" s="21"/>
      <c r="BW29" s="24"/>
      <c r="BX29" s="23"/>
      <c r="BY29" s="24"/>
      <c r="BZ29" s="24"/>
      <c r="CA29" s="21"/>
      <c r="CB29" s="24"/>
      <c r="CC29" s="23"/>
      <c r="CD29" s="24"/>
      <c r="CE29" s="24"/>
      <c r="CF29" s="21"/>
      <c r="CG29" s="24"/>
      <c r="CH29" s="23"/>
      <c r="CI29" s="24"/>
      <c r="CJ29" s="24"/>
      <c r="CK29" s="21"/>
      <c r="CL29" s="24"/>
      <c r="CM29" s="23"/>
      <c r="CN29" s="24"/>
      <c r="CO29" s="24"/>
      <c r="CP29" s="21"/>
      <c r="CQ29" s="24">
        <f t="shared" si="18"/>
        <v>60</v>
      </c>
      <c r="CR29" s="129">
        <v>129.9</v>
      </c>
      <c r="CS29" s="24">
        <f t="shared" si="19"/>
        <v>7794</v>
      </c>
      <c r="CT29" s="83" t="s">
        <v>700</v>
      </c>
    </row>
    <row r="30" spans="1:98" s="71" customFormat="1" ht="12.75" x14ac:dyDescent="0.2">
      <c r="A30" s="42" t="s">
        <v>31</v>
      </c>
      <c r="B30" s="127" t="s">
        <v>701</v>
      </c>
      <c r="C30" s="84" t="s">
        <v>18</v>
      </c>
      <c r="D30" s="21"/>
      <c r="E30" s="83" t="s">
        <v>700</v>
      </c>
      <c r="F30" s="22">
        <v>4</v>
      </c>
      <c r="G30" s="99">
        <v>4536</v>
      </c>
      <c r="H30" s="24">
        <f t="shared" si="0"/>
        <v>18144</v>
      </c>
      <c r="I30" s="21"/>
      <c r="J30" s="83" t="s">
        <v>700</v>
      </c>
      <c r="K30" s="22">
        <v>4</v>
      </c>
      <c r="L30" s="99">
        <v>4536</v>
      </c>
      <c r="M30" s="24">
        <f t="shared" si="1"/>
        <v>18144</v>
      </c>
      <c r="N30" s="21"/>
      <c r="O30" s="83" t="s">
        <v>700</v>
      </c>
      <c r="P30" s="22">
        <v>6</v>
      </c>
      <c r="Q30" s="99">
        <v>4536</v>
      </c>
      <c r="R30" s="24">
        <f t="shared" si="2"/>
        <v>27216</v>
      </c>
      <c r="S30" s="21"/>
      <c r="T30" s="83" t="s">
        <v>700</v>
      </c>
      <c r="U30" s="22">
        <v>6</v>
      </c>
      <c r="V30" s="99">
        <v>4536</v>
      </c>
      <c r="W30" s="24">
        <f t="shared" si="3"/>
        <v>27216</v>
      </c>
      <c r="X30" s="21"/>
      <c r="Y30" s="83" t="s">
        <v>700</v>
      </c>
      <c r="Z30" s="22">
        <v>10</v>
      </c>
      <c r="AA30" s="99">
        <v>4536</v>
      </c>
      <c r="AB30" s="24">
        <f t="shared" si="4"/>
        <v>45360</v>
      </c>
      <c r="AC30" s="21"/>
      <c r="AD30" s="83" t="s">
        <v>700</v>
      </c>
      <c r="AE30" s="22">
        <v>4</v>
      </c>
      <c r="AF30" s="99">
        <v>4536</v>
      </c>
      <c r="AG30" s="24">
        <f t="shared" si="20"/>
        <v>18144</v>
      </c>
      <c r="AH30" s="21"/>
      <c r="AI30" s="83" t="s">
        <v>700</v>
      </c>
      <c r="AJ30" s="22">
        <v>4</v>
      </c>
      <c r="AK30" s="99">
        <v>4536</v>
      </c>
      <c r="AL30" s="24">
        <f t="shared" si="6"/>
        <v>18144</v>
      </c>
      <c r="AM30" s="21"/>
      <c r="AN30" s="83" t="s">
        <v>700</v>
      </c>
      <c r="AO30" s="22">
        <v>30</v>
      </c>
      <c r="AP30" s="99">
        <v>4536</v>
      </c>
      <c r="AQ30" s="24">
        <f t="shared" si="7"/>
        <v>136080</v>
      </c>
      <c r="AR30" s="21"/>
      <c r="AS30" s="83" t="s">
        <v>700</v>
      </c>
      <c r="AT30" s="22">
        <v>4</v>
      </c>
      <c r="AU30" s="99">
        <v>4536</v>
      </c>
      <c r="AV30" s="24">
        <f t="shared" si="8"/>
        <v>18144</v>
      </c>
      <c r="AW30" s="21"/>
      <c r="AX30" s="24"/>
      <c r="AY30" s="23"/>
      <c r="AZ30" s="24"/>
      <c r="BA30" s="24"/>
      <c r="BB30" s="21"/>
      <c r="BC30" s="24"/>
      <c r="BD30" s="23"/>
      <c r="BE30" s="24"/>
      <c r="BF30" s="24"/>
      <c r="BG30" s="21"/>
      <c r="BH30" s="24"/>
      <c r="BI30" s="23"/>
      <c r="BJ30" s="24"/>
      <c r="BK30" s="24"/>
      <c r="BL30" s="21"/>
      <c r="BM30" s="24"/>
      <c r="BN30" s="23"/>
      <c r="BO30" s="24"/>
      <c r="BP30" s="24"/>
      <c r="BQ30" s="21"/>
      <c r="BR30" s="24"/>
      <c r="BS30" s="23"/>
      <c r="BT30" s="24"/>
      <c r="BU30" s="24"/>
      <c r="BV30" s="21"/>
      <c r="BW30" s="24"/>
      <c r="BX30" s="23"/>
      <c r="BY30" s="24"/>
      <c r="BZ30" s="24"/>
      <c r="CA30" s="21"/>
      <c r="CB30" s="24"/>
      <c r="CC30" s="23"/>
      <c r="CD30" s="24"/>
      <c r="CE30" s="24"/>
      <c r="CF30" s="21"/>
      <c r="CG30" s="24"/>
      <c r="CH30" s="23"/>
      <c r="CI30" s="24"/>
      <c r="CJ30" s="24"/>
      <c r="CK30" s="21"/>
      <c r="CL30" s="24"/>
      <c r="CM30" s="23"/>
      <c r="CN30" s="24"/>
      <c r="CO30" s="24"/>
      <c r="CP30" s="21"/>
      <c r="CQ30" s="24">
        <f t="shared" si="18"/>
        <v>72</v>
      </c>
      <c r="CR30" s="99">
        <v>4536</v>
      </c>
      <c r="CS30" s="24">
        <f t="shared" si="19"/>
        <v>326592</v>
      </c>
      <c r="CT30" s="83" t="s">
        <v>700</v>
      </c>
    </row>
    <row r="31" spans="1:98" s="71" customFormat="1" ht="12.75" x14ac:dyDescent="0.2">
      <c r="A31" s="42" t="s">
        <v>31</v>
      </c>
      <c r="B31" s="127" t="s">
        <v>702</v>
      </c>
      <c r="C31" s="84" t="s">
        <v>18</v>
      </c>
      <c r="D31" s="21"/>
      <c r="E31" s="83" t="s">
        <v>700</v>
      </c>
      <c r="F31" s="22">
        <v>4</v>
      </c>
      <c r="G31" s="99">
        <v>3695</v>
      </c>
      <c r="H31" s="24">
        <f t="shared" si="0"/>
        <v>14780</v>
      </c>
      <c r="I31" s="21"/>
      <c r="J31" s="83" t="s">
        <v>700</v>
      </c>
      <c r="K31" s="22">
        <v>4</v>
      </c>
      <c r="L31" s="99">
        <v>3695</v>
      </c>
      <c r="M31" s="24">
        <f t="shared" si="1"/>
        <v>14780</v>
      </c>
      <c r="N31" s="21"/>
      <c r="O31" s="83" t="s">
        <v>700</v>
      </c>
      <c r="P31" s="22">
        <v>5</v>
      </c>
      <c r="Q31" s="99">
        <v>3695</v>
      </c>
      <c r="R31" s="24">
        <f t="shared" si="2"/>
        <v>18475</v>
      </c>
      <c r="S31" s="21"/>
      <c r="T31" s="83" t="s">
        <v>700</v>
      </c>
      <c r="U31" s="22">
        <v>5</v>
      </c>
      <c r="V31" s="99">
        <v>3695</v>
      </c>
      <c r="W31" s="24">
        <f t="shared" si="3"/>
        <v>18475</v>
      </c>
      <c r="X31" s="21"/>
      <c r="Y31" s="83" t="s">
        <v>700</v>
      </c>
      <c r="Z31" s="22">
        <v>15</v>
      </c>
      <c r="AA31" s="99">
        <v>3695</v>
      </c>
      <c r="AB31" s="24">
        <f t="shared" si="4"/>
        <v>55425</v>
      </c>
      <c r="AC31" s="21"/>
      <c r="AD31" s="83" t="s">
        <v>700</v>
      </c>
      <c r="AE31" s="22">
        <v>4</v>
      </c>
      <c r="AF31" s="99">
        <v>3695</v>
      </c>
      <c r="AG31" s="24">
        <f t="shared" si="20"/>
        <v>14780</v>
      </c>
      <c r="AH31" s="21"/>
      <c r="AI31" s="83" t="s">
        <v>700</v>
      </c>
      <c r="AJ31" s="22">
        <v>4</v>
      </c>
      <c r="AK31" s="99">
        <v>3695</v>
      </c>
      <c r="AL31" s="24">
        <f t="shared" si="6"/>
        <v>14780</v>
      </c>
      <c r="AM31" s="21"/>
      <c r="AN31" s="83" t="s">
        <v>700</v>
      </c>
      <c r="AO31" s="22">
        <v>250</v>
      </c>
      <c r="AP31" s="99">
        <v>3695</v>
      </c>
      <c r="AQ31" s="24">
        <f t="shared" si="7"/>
        <v>923750</v>
      </c>
      <c r="AR31" s="21"/>
      <c r="AS31" s="83" t="s">
        <v>700</v>
      </c>
      <c r="AT31" s="22">
        <v>4</v>
      </c>
      <c r="AU31" s="99">
        <v>3695</v>
      </c>
      <c r="AV31" s="24">
        <f t="shared" si="8"/>
        <v>14780</v>
      </c>
      <c r="AW31" s="21"/>
      <c r="AX31" s="24"/>
      <c r="AY31" s="23"/>
      <c r="AZ31" s="24"/>
      <c r="BA31" s="24"/>
      <c r="BB31" s="21"/>
      <c r="BC31" s="24"/>
      <c r="BD31" s="23"/>
      <c r="BE31" s="24"/>
      <c r="BF31" s="24"/>
      <c r="BG31" s="21"/>
      <c r="BH31" s="24"/>
      <c r="BI31" s="23"/>
      <c r="BJ31" s="24"/>
      <c r="BK31" s="24"/>
      <c r="BL31" s="21"/>
      <c r="BM31" s="24"/>
      <c r="BN31" s="23"/>
      <c r="BO31" s="24"/>
      <c r="BP31" s="24"/>
      <c r="BQ31" s="21"/>
      <c r="BR31" s="24"/>
      <c r="BS31" s="23"/>
      <c r="BT31" s="24"/>
      <c r="BU31" s="24"/>
      <c r="BV31" s="21"/>
      <c r="BW31" s="24"/>
      <c r="BX31" s="23"/>
      <c r="BY31" s="24"/>
      <c r="BZ31" s="24"/>
      <c r="CA31" s="21"/>
      <c r="CB31" s="24"/>
      <c r="CC31" s="23"/>
      <c r="CD31" s="24"/>
      <c r="CE31" s="24"/>
      <c r="CF31" s="21"/>
      <c r="CG31" s="24"/>
      <c r="CH31" s="23"/>
      <c r="CI31" s="24"/>
      <c r="CJ31" s="24"/>
      <c r="CK31" s="21"/>
      <c r="CL31" s="24"/>
      <c r="CM31" s="23"/>
      <c r="CN31" s="24"/>
      <c r="CO31" s="24"/>
      <c r="CP31" s="21"/>
      <c r="CQ31" s="24">
        <f t="shared" si="18"/>
        <v>295</v>
      </c>
      <c r="CR31" s="99">
        <v>3695</v>
      </c>
      <c r="CS31" s="24">
        <f t="shared" si="19"/>
        <v>1090025</v>
      </c>
      <c r="CT31" s="83" t="s">
        <v>700</v>
      </c>
    </row>
    <row r="32" spans="1:98" s="71" customFormat="1" ht="12.75" x14ac:dyDescent="0.2">
      <c r="A32" s="42" t="s">
        <v>31</v>
      </c>
      <c r="B32" s="127" t="s">
        <v>703</v>
      </c>
      <c r="C32" s="84" t="s">
        <v>18</v>
      </c>
      <c r="D32" s="21"/>
      <c r="E32" s="83" t="s">
        <v>700</v>
      </c>
      <c r="F32" s="22">
        <v>1</v>
      </c>
      <c r="G32" s="99">
        <v>1240</v>
      </c>
      <c r="H32" s="24">
        <f t="shared" si="0"/>
        <v>1240</v>
      </c>
      <c r="I32" s="21"/>
      <c r="J32" s="83" t="s">
        <v>700</v>
      </c>
      <c r="K32" s="22">
        <v>1</v>
      </c>
      <c r="L32" s="99">
        <v>1240</v>
      </c>
      <c r="M32" s="24">
        <f t="shared" si="1"/>
        <v>1240</v>
      </c>
      <c r="N32" s="21"/>
      <c r="O32" s="83" t="s">
        <v>700</v>
      </c>
      <c r="P32" s="22">
        <v>1</v>
      </c>
      <c r="Q32" s="99">
        <v>1240</v>
      </c>
      <c r="R32" s="24">
        <f t="shared" si="2"/>
        <v>1240</v>
      </c>
      <c r="S32" s="21"/>
      <c r="T32" s="83" t="s">
        <v>700</v>
      </c>
      <c r="U32" s="22">
        <v>1</v>
      </c>
      <c r="V32" s="99">
        <v>1240</v>
      </c>
      <c r="W32" s="24">
        <f t="shared" si="3"/>
        <v>1240</v>
      </c>
      <c r="X32" s="21"/>
      <c r="Y32" s="83" t="s">
        <v>700</v>
      </c>
      <c r="Z32" s="22">
        <v>5</v>
      </c>
      <c r="AA32" s="99">
        <v>1240</v>
      </c>
      <c r="AB32" s="24">
        <f t="shared" si="4"/>
        <v>6200</v>
      </c>
      <c r="AC32" s="21"/>
      <c r="AD32" s="83" t="s">
        <v>700</v>
      </c>
      <c r="AE32" s="22">
        <v>1</v>
      </c>
      <c r="AF32" s="99">
        <v>1240</v>
      </c>
      <c r="AG32" s="24">
        <f t="shared" si="20"/>
        <v>1240</v>
      </c>
      <c r="AH32" s="21"/>
      <c r="AI32" s="83" t="s">
        <v>700</v>
      </c>
      <c r="AJ32" s="22">
        <v>1</v>
      </c>
      <c r="AK32" s="99">
        <v>1240</v>
      </c>
      <c r="AL32" s="24">
        <f t="shared" si="6"/>
        <v>1240</v>
      </c>
      <c r="AM32" s="21"/>
      <c r="AN32" s="83" t="s">
        <v>700</v>
      </c>
      <c r="AO32" s="22">
        <v>10</v>
      </c>
      <c r="AP32" s="99">
        <v>1240</v>
      </c>
      <c r="AQ32" s="24">
        <f t="shared" si="7"/>
        <v>12400</v>
      </c>
      <c r="AR32" s="21"/>
      <c r="AS32" s="83" t="s">
        <v>700</v>
      </c>
      <c r="AT32" s="22">
        <v>1</v>
      </c>
      <c r="AU32" s="99">
        <v>1240</v>
      </c>
      <c r="AV32" s="24">
        <f t="shared" si="8"/>
        <v>1240</v>
      </c>
      <c r="AW32" s="21"/>
      <c r="AX32" s="24"/>
      <c r="AY32" s="23"/>
      <c r="AZ32" s="24"/>
      <c r="BA32" s="24"/>
      <c r="BB32" s="21"/>
      <c r="BC32" s="24"/>
      <c r="BD32" s="23"/>
      <c r="BE32" s="24"/>
      <c r="BF32" s="24"/>
      <c r="BG32" s="21"/>
      <c r="BH32" s="24"/>
      <c r="BI32" s="23"/>
      <c r="BJ32" s="24"/>
      <c r="BK32" s="24"/>
      <c r="BL32" s="21"/>
      <c r="BM32" s="24"/>
      <c r="BN32" s="23"/>
      <c r="BO32" s="24"/>
      <c r="BP32" s="24"/>
      <c r="BQ32" s="21"/>
      <c r="BR32" s="24"/>
      <c r="BS32" s="23"/>
      <c r="BT32" s="24"/>
      <c r="BU32" s="24"/>
      <c r="BV32" s="21"/>
      <c r="BW32" s="24"/>
      <c r="BX32" s="23"/>
      <c r="BY32" s="24"/>
      <c r="BZ32" s="24"/>
      <c r="CA32" s="21"/>
      <c r="CB32" s="24"/>
      <c r="CC32" s="23"/>
      <c r="CD32" s="24"/>
      <c r="CE32" s="24"/>
      <c r="CF32" s="21"/>
      <c r="CG32" s="24"/>
      <c r="CH32" s="23"/>
      <c r="CI32" s="24"/>
      <c r="CJ32" s="24"/>
      <c r="CK32" s="21"/>
      <c r="CL32" s="24"/>
      <c r="CM32" s="23"/>
      <c r="CN32" s="24"/>
      <c r="CO32" s="24"/>
      <c r="CP32" s="21"/>
      <c r="CQ32" s="24">
        <f t="shared" si="18"/>
        <v>22</v>
      </c>
      <c r="CR32" s="99">
        <v>1240</v>
      </c>
      <c r="CS32" s="24">
        <f t="shared" si="19"/>
        <v>27280</v>
      </c>
      <c r="CT32" s="83" t="s">
        <v>700</v>
      </c>
    </row>
    <row r="33" spans="1:98" ht="12.75" x14ac:dyDescent="0.2">
      <c r="A33" s="63" t="s">
        <v>31</v>
      </c>
      <c r="B33" s="125"/>
      <c r="C33" s="64"/>
      <c r="D33" s="32"/>
      <c r="E33" s="32"/>
      <c r="F33" s="32"/>
      <c r="G33" s="33"/>
      <c r="H33" s="34">
        <f>SUM(H10:H32)</f>
        <v>55203.7</v>
      </c>
      <c r="I33" s="32"/>
      <c r="J33" s="32"/>
      <c r="K33" s="32"/>
      <c r="L33" s="33"/>
      <c r="M33" s="34">
        <f>SUM(M10:M32)</f>
        <v>55203.7</v>
      </c>
      <c r="N33" s="32"/>
      <c r="O33" s="34"/>
      <c r="P33" s="35"/>
      <c r="Q33" s="34"/>
      <c r="R33" s="34">
        <f>SUM(R10:R32)</f>
        <v>68750.399999999994</v>
      </c>
      <c r="S33" s="32"/>
      <c r="T33" s="34"/>
      <c r="U33" s="35"/>
      <c r="V33" s="34"/>
      <c r="W33" s="34">
        <f>SUM(W10:W32)</f>
        <v>67970.7</v>
      </c>
      <c r="X33" s="34"/>
      <c r="Y33" s="34"/>
      <c r="Z33" s="35"/>
      <c r="AA33" s="34"/>
      <c r="AB33" s="34">
        <f>SUM(AB10:AB32)</f>
        <v>132083.6</v>
      </c>
      <c r="AC33" s="32"/>
      <c r="AD33" s="34"/>
      <c r="AE33" s="35"/>
      <c r="AF33" s="34"/>
      <c r="AG33" s="34">
        <f>SUM(AG10:AG32)</f>
        <v>55203.7</v>
      </c>
      <c r="AH33" s="32"/>
      <c r="AI33" s="34"/>
      <c r="AJ33" s="35"/>
      <c r="AK33" s="34"/>
      <c r="AL33" s="34">
        <f>SUM(AL10:AL32)</f>
        <v>55203.7</v>
      </c>
      <c r="AM33" s="32"/>
      <c r="AN33" s="34"/>
      <c r="AO33" s="35"/>
      <c r="AP33" s="34"/>
      <c r="AQ33" s="34">
        <f>SUM(AQ10:AQ32)</f>
        <v>1127935</v>
      </c>
      <c r="AR33" s="32"/>
      <c r="AS33" s="34"/>
      <c r="AT33" s="35"/>
      <c r="AU33" s="34"/>
      <c r="AV33" s="34">
        <f>SUM(AV10:AV32)</f>
        <v>55203.7</v>
      </c>
      <c r="AW33" s="32"/>
      <c r="AX33" s="34"/>
      <c r="AY33" s="35"/>
      <c r="AZ33" s="34"/>
      <c r="BA33" s="34">
        <f>SUM(BA10:BA32)</f>
        <v>0</v>
      </c>
      <c r="BB33" s="32"/>
      <c r="BC33" s="34"/>
      <c r="BD33" s="35"/>
      <c r="BE33" s="34"/>
      <c r="BF33" s="34">
        <f>SUM(BF10:BF32)</f>
        <v>0</v>
      </c>
      <c r="BG33" s="32"/>
      <c r="BH33" s="34"/>
      <c r="BI33" s="35"/>
      <c r="BJ33" s="34"/>
      <c r="BK33" s="34">
        <f>SUM(BK10:BK32)</f>
        <v>0</v>
      </c>
      <c r="BL33" s="32"/>
      <c r="BM33" s="34"/>
      <c r="BN33" s="35"/>
      <c r="BO33" s="34"/>
      <c r="BP33" s="34">
        <f>SUM(BP10:BP32)</f>
        <v>0</v>
      </c>
      <c r="BQ33" s="32"/>
      <c r="BR33" s="34"/>
      <c r="BS33" s="35"/>
      <c r="BT33" s="34"/>
      <c r="BU33" s="34">
        <f>SUM(BU10:BU32)</f>
        <v>0</v>
      </c>
      <c r="BV33" s="32"/>
      <c r="BW33" s="34"/>
      <c r="BX33" s="35"/>
      <c r="BY33" s="34"/>
      <c r="BZ33" s="34">
        <f>SUM(BZ10:BZ32)</f>
        <v>0</v>
      </c>
      <c r="CA33" s="32"/>
      <c r="CB33" s="34"/>
      <c r="CC33" s="35"/>
      <c r="CD33" s="34"/>
      <c r="CE33" s="34">
        <f>SUM(CE10:CE32)</f>
        <v>0</v>
      </c>
      <c r="CF33" s="32"/>
      <c r="CG33" s="34"/>
      <c r="CH33" s="35"/>
      <c r="CI33" s="34"/>
      <c r="CJ33" s="34">
        <f>SUM(CJ10:CJ32)</f>
        <v>0</v>
      </c>
      <c r="CK33" s="32"/>
      <c r="CL33" s="34"/>
      <c r="CM33" s="35"/>
      <c r="CN33" s="34"/>
      <c r="CO33" s="34">
        <f>SUM(CO10:CO32)</f>
        <v>0</v>
      </c>
      <c r="CP33" s="32"/>
      <c r="CQ33" s="33"/>
      <c r="CR33" s="34"/>
      <c r="CS33" s="34">
        <f>SUM(CS10:CS32)</f>
        <v>1672758.2</v>
      </c>
      <c r="CT33" s="33"/>
    </row>
    <row r="34" spans="1:98" ht="15.75" customHeight="1" x14ac:dyDescent="0.2">
      <c r="B34" s="124"/>
      <c r="C34" s="71"/>
      <c r="G34" s="71"/>
    </row>
    <row r="35" spans="1:98" ht="15.75" customHeight="1" x14ac:dyDescent="0.2">
      <c r="B35" s="124"/>
      <c r="C35" s="71"/>
      <c r="G35" s="71"/>
    </row>
    <row r="36" spans="1:98" ht="15.75" customHeight="1" x14ac:dyDescent="0.2">
      <c r="B36" s="124"/>
      <c r="C36" s="71"/>
      <c r="G36" s="71"/>
    </row>
    <row r="37" spans="1:98" ht="15.75" customHeight="1" x14ac:dyDescent="0.2">
      <c r="B37" s="124"/>
      <c r="C37" s="71"/>
      <c r="G37" s="71"/>
    </row>
    <row r="38" spans="1:98" ht="15.75" customHeight="1" x14ac:dyDescent="0.2">
      <c r="B38" s="124"/>
    </row>
    <row r="39" spans="1:98" ht="15.75" customHeight="1" x14ac:dyDescent="0.2">
      <c r="B39" s="124"/>
    </row>
    <row r="40" spans="1:98" ht="15.75" customHeight="1" x14ac:dyDescent="0.2">
      <c r="B40" s="124"/>
    </row>
    <row r="41" spans="1:98" ht="15.75" customHeight="1" x14ac:dyDescent="0.2">
      <c r="B41" s="124"/>
    </row>
    <row r="42" spans="1:98" ht="15.75" customHeight="1" x14ac:dyDescent="0.2">
      <c r="B42" s="124"/>
    </row>
    <row r="43" spans="1:98" ht="15.75" customHeight="1" x14ac:dyDescent="0.2">
      <c r="B43" s="124"/>
    </row>
    <row r="44" spans="1:98" ht="15.75" customHeight="1" x14ac:dyDescent="0.2">
      <c r="B44" s="124"/>
    </row>
  </sheetData>
  <mergeCells count="43">
    <mergeCell ref="A5:C5"/>
    <mergeCell ref="A7:C7"/>
    <mergeCell ref="J7:M7"/>
    <mergeCell ref="CL7:CO7"/>
    <mergeCell ref="AD7:AG7"/>
    <mergeCell ref="AI7:AL7"/>
    <mergeCell ref="AN7:AQ7"/>
    <mergeCell ref="AS7:AV7"/>
    <mergeCell ref="AX7:BA7"/>
    <mergeCell ref="BC7:BF7"/>
    <mergeCell ref="BH7:BK7"/>
    <mergeCell ref="BM7:BP7"/>
    <mergeCell ref="BR7:BU7"/>
    <mergeCell ref="BW7:BZ7"/>
    <mergeCell ref="CB7:CE7"/>
    <mergeCell ref="CG7:CJ7"/>
    <mergeCell ref="T7:W7"/>
    <mergeCell ref="A8:C8"/>
    <mergeCell ref="J8:M8"/>
    <mergeCell ref="T8:W8"/>
    <mergeCell ref="Y7:AB7"/>
    <mergeCell ref="Y8:AB8"/>
    <mergeCell ref="E7:H7"/>
    <mergeCell ref="E8:H8"/>
    <mergeCell ref="O7:R7"/>
    <mergeCell ref="O8:R8"/>
    <mergeCell ref="AD8:AG8"/>
    <mergeCell ref="AI8:AL8"/>
    <mergeCell ref="AN8:AQ8"/>
    <mergeCell ref="AS8:AV8"/>
    <mergeCell ref="AX8:BA8"/>
    <mergeCell ref="CL8:CO8"/>
    <mergeCell ref="CQ8:CQ9"/>
    <mergeCell ref="CR8:CR9"/>
    <mergeCell ref="CS8:CS9"/>
    <mergeCell ref="CT8:CT9"/>
    <mergeCell ref="CB8:CE8"/>
    <mergeCell ref="CG8:CJ8"/>
    <mergeCell ref="BC8:BF8"/>
    <mergeCell ref="BH8:BK8"/>
    <mergeCell ref="BM8:BP8"/>
    <mergeCell ref="BR8:BU8"/>
    <mergeCell ref="BW8:BZ8"/>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T1048576"/>
  <sheetViews>
    <sheetView workbookViewId="0">
      <selection activeCell="H39" sqref="H39"/>
    </sheetView>
  </sheetViews>
  <sheetFormatPr defaultColWidth="12.5703125" defaultRowHeight="15.75" customHeight="1" outlineLevelCol="1" x14ac:dyDescent="0.2"/>
  <cols>
    <col min="2" max="2" width="42.42578125" customWidth="1"/>
    <col min="4" max="4" width="2.140625" customWidth="1"/>
    <col min="5" max="8" width="12.5703125" customWidth="1" outlineLevel="1"/>
    <col min="9" max="9" width="2.140625" customWidth="1"/>
    <col min="10" max="13" width="12.5703125" customWidth="1" outlineLevel="1"/>
    <col min="14" max="14" width="2.140625" customWidth="1"/>
    <col min="15" max="18" width="12.5703125" customWidth="1" outlineLevel="1"/>
    <col min="19" max="19" width="2.140625" customWidth="1"/>
    <col min="20" max="23" width="12.5703125" outlineLevel="1"/>
    <col min="24" max="24" width="2.140625" customWidth="1"/>
    <col min="25" max="28" width="12.5703125" outlineLevel="1"/>
    <col min="29" max="29" width="2.140625" customWidth="1"/>
    <col min="30" max="33" width="12.5703125" outlineLevel="1"/>
    <col min="34" max="34" width="2.140625" customWidth="1"/>
    <col min="35" max="38" width="12.5703125" outlineLevel="1"/>
    <col min="39" max="39" width="2.140625" customWidth="1"/>
    <col min="40" max="43" width="12.5703125" outlineLevel="1"/>
    <col min="44" max="44" width="2.140625" customWidth="1"/>
    <col min="45" max="48" width="12.5703125" outlineLevel="1"/>
    <col min="49" max="49" width="2.140625" hidden="1" customWidth="1" collapsed="1"/>
    <col min="50" max="53" width="12.5703125" hidden="1" customWidth="1" outlineLevel="1"/>
    <col min="54" max="54" width="2.140625" hidden="1" customWidth="1" collapsed="1"/>
    <col min="55" max="58" width="12.5703125" hidden="1" customWidth="1" outlineLevel="1"/>
    <col min="59" max="59" width="2.140625" hidden="1" customWidth="1" collapsed="1"/>
    <col min="60" max="63" width="12.5703125" hidden="1" customWidth="1" outlineLevel="1"/>
    <col min="64" max="64" width="2.140625" hidden="1" customWidth="1" collapsed="1"/>
    <col min="65" max="68" width="12.5703125" hidden="1" customWidth="1" outlineLevel="1"/>
    <col min="69" max="69" width="2.140625" hidden="1" customWidth="1" collapsed="1"/>
    <col min="70" max="73" width="12.5703125" hidden="1" customWidth="1" outlineLevel="1"/>
    <col min="74" max="74" width="2.140625" hidden="1" customWidth="1" collapsed="1"/>
    <col min="75" max="75" width="12.5703125" hidden="1" customWidth="1" outlineLevel="1"/>
    <col min="76" max="76" width="12.85546875" hidden="1" customWidth="1" outlineLevel="1"/>
    <col min="77" max="78" width="12.5703125" hidden="1" customWidth="1" outlineLevel="1"/>
    <col min="79" max="79" width="2.140625" hidden="1" customWidth="1" collapsed="1"/>
    <col min="80" max="83" width="12.5703125" hidden="1" customWidth="1" outlineLevel="1"/>
    <col min="84" max="84" width="2.140625" hidden="1" customWidth="1" collapsed="1"/>
    <col min="85" max="88" width="12.5703125" hidden="1" customWidth="1" outlineLevel="1"/>
    <col min="89" max="89" width="2.140625" hidden="1" customWidth="1" collapsed="1"/>
    <col min="90" max="93" width="12.5703125" hidden="1" customWidth="1" outlineLevel="1"/>
    <col min="94" max="94" width="2.140625" hidden="1" customWidth="1"/>
    <col min="98" max="98" width="14.85546875" customWidth="1"/>
  </cols>
  <sheetData>
    <row r="1" spans="1:98" ht="12.75" x14ac:dyDescent="0.2">
      <c r="A1" s="7"/>
      <c r="B1" s="7"/>
      <c r="C1" s="8"/>
      <c r="D1" s="9"/>
      <c r="E1" s="8"/>
      <c r="F1" s="8"/>
      <c r="G1" s="10"/>
      <c r="H1" s="10"/>
      <c r="I1" s="9"/>
      <c r="J1" s="8"/>
      <c r="K1" s="8"/>
      <c r="L1" s="10"/>
      <c r="M1" s="10"/>
      <c r="N1" s="9"/>
      <c r="O1" s="7"/>
      <c r="P1" s="8"/>
      <c r="Q1" s="10"/>
      <c r="R1" s="10"/>
      <c r="S1" s="9"/>
      <c r="T1" s="7"/>
      <c r="U1" s="8"/>
      <c r="V1" s="10"/>
      <c r="W1" s="10"/>
      <c r="X1" s="9"/>
      <c r="Y1" s="7"/>
      <c r="Z1" s="8"/>
      <c r="AA1" s="10"/>
      <c r="AB1" s="10"/>
      <c r="AC1" s="9"/>
      <c r="AD1" s="7"/>
      <c r="AE1" s="8"/>
      <c r="AF1" s="10"/>
      <c r="AG1" s="10"/>
      <c r="AH1" s="9"/>
      <c r="AI1" s="7"/>
      <c r="AJ1" s="8"/>
      <c r="AK1" s="10"/>
      <c r="AL1" s="10"/>
      <c r="AM1" s="9"/>
      <c r="AN1" s="7"/>
      <c r="AO1" s="8"/>
      <c r="AP1" s="10"/>
      <c r="AQ1" s="10"/>
      <c r="AR1" s="9"/>
      <c r="AS1" s="7"/>
      <c r="AT1" s="8"/>
      <c r="AU1" s="10"/>
      <c r="AV1" s="10"/>
      <c r="AW1" s="9"/>
      <c r="AX1" s="7"/>
      <c r="AY1" s="8"/>
      <c r="AZ1" s="10"/>
      <c r="BA1" s="10"/>
      <c r="BB1" s="9"/>
      <c r="BC1" s="7"/>
      <c r="BD1" s="8"/>
      <c r="BE1" s="10"/>
      <c r="BF1" s="10"/>
      <c r="BG1" s="9"/>
      <c r="BH1" s="7"/>
      <c r="BI1" s="8"/>
      <c r="BJ1" s="10"/>
      <c r="BK1" s="10"/>
      <c r="BL1" s="9"/>
      <c r="BM1" s="7"/>
      <c r="BN1" s="8"/>
      <c r="BO1" s="10"/>
      <c r="BP1" s="10"/>
      <c r="BQ1" s="9"/>
      <c r="BR1" s="7"/>
      <c r="BS1" s="8"/>
      <c r="BT1" s="10"/>
      <c r="BU1" s="10"/>
      <c r="BV1" s="9"/>
      <c r="BW1" s="7"/>
      <c r="BX1" s="8"/>
      <c r="BY1" s="10"/>
      <c r="BZ1" s="10"/>
      <c r="CA1" s="9"/>
      <c r="CB1" s="7"/>
      <c r="CC1" s="8"/>
      <c r="CD1" s="10"/>
      <c r="CE1" s="10"/>
      <c r="CF1" s="9"/>
      <c r="CG1" s="7"/>
      <c r="CH1" s="8"/>
      <c r="CI1" s="10"/>
      <c r="CJ1" s="10"/>
      <c r="CK1" s="9"/>
      <c r="CL1" s="7"/>
      <c r="CM1" s="8"/>
      <c r="CN1" s="10"/>
      <c r="CO1" s="10"/>
      <c r="CP1" s="9"/>
      <c r="CQ1" s="7"/>
      <c r="CR1" s="10"/>
      <c r="CS1" s="10"/>
      <c r="CT1" s="7"/>
    </row>
    <row r="2" spans="1:98" ht="12.75" x14ac:dyDescent="0.2">
      <c r="A2" s="7"/>
      <c r="B2" s="7"/>
      <c r="C2" s="8"/>
      <c r="D2" s="9"/>
      <c r="E2" s="8"/>
      <c r="F2" s="8"/>
      <c r="G2" s="10"/>
      <c r="H2" s="10"/>
      <c r="I2" s="9"/>
      <c r="J2" s="8"/>
      <c r="K2" s="8"/>
      <c r="L2" s="10"/>
      <c r="M2" s="10"/>
      <c r="N2" s="9"/>
      <c r="O2" s="7"/>
      <c r="P2" s="8"/>
      <c r="Q2" s="10"/>
      <c r="R2" s="10"/>
      <c r="S2" s="9"/>
      <c r="T2" s="7"/>
      <c r="U2" s="8"/>
      <c r="V2" s="10"/>
      <c r="W2" s="10"/>
      <c r="X2" s="9"/>
      <c r="Y2" s="7"/>
      <c r="Z2" s="8"/>
      <c r="AA2" s="10"/>
      <c r="AB2" s="10"/>
      <c r="AC2" s="9"/>
      <c r="AD2" s="7"/>
      <c r="AE2" s="8"/>
      <c r="AF2" s="10"/>
      <c r="AG2" s="10"/>
      <c r="AH2" s="9"/>
      <c r="AI2" s="7"/>
      <c r="AJ2" s="8"/>
      <c r="AK2" s="10"/>
      <c r="AL2" s="10"/>
      <c r="AM2" s="9"/>
      <c r="AN2" s="7"/>
      <c r="AO2" s="8"/>
      <c r="AP2" s="10"/>
      <c r="AQ2" s="10"/>
      <c r="AR2" s="9"/>
      <c r="AS2" s="7"/>
      <c r="AT2" s="8"/>
      <c r="AU2" s="10"/>
      <c r="AV2" s="10"/>
      <c r="AW2" s="9"/>
      <c r="AX2" s="7"/>
      <c r="AY2" s="8"/>
      <c r="AZ2" s="10"/>
      <c r="BA2" s="10"/>
      <c r="BB2" s="9"/>
      <c r="BC2" s="7"/>
      <c r="BD2" s="8"/>
      <c r="BE2" s="10"/>
      <c r="BF2" s="10"/>
      <c r="BG2" s="9"/>
      <c r="BH2" s="7"/>
      <c r="BI2" s="8"/>
      <c r="BJ2" s="10"/>
      <c r="BK2" s="10"/>
      <c r="BL2" s="9"/>
      <c r="BM2" s="7"/>
      <c r="BN2" s="8"/>
      <c r="BO2" s="10"/>
      <c r="BP2" s="10"/>
      <c r="BQ2" s="9"/>
      <c r="BR2" s="7"/>
      <c r="BS2" s="8"/>
      <c r="BT2" s="10"/>
      <c r="BU2" s="10"/>
      <c r="BV2" s="9"/>
      <c r="BW2" s="7"/>
      <c r="BX2" s="8"/>
      <c r="BY2" s="10"/>
      <c r="BZ2" s="10"/>
      <c r="CA2" s="9"/>
      <c r="CB2" s="7"/>
      <c r="CC2" s="8"/>
      <c r="CD2" s="10"/>
      <c r="CE2" s="10"/>
      <c r="CF2" s="9"/>
      <c r="CG2" s="7"/>
      <c r="CH2" s="8"/>
      <c r="CI2" s="10"/>
      <c r="CJ2" s="10"/>
      <c r="CK2" s="9"/>
      <c r="CL2" s="7"/>
      <c r="CM2" s="8"/>
      <c r="CN2" s="10"/>
      <c r="CO2" s="10"/>
      <c r="CP2" s="9"/>
      <c r="CQ2" s="7"/>
      <c r="CR2" s="10"/>
      <c r="CS2" s="10"/>
      <c r="CT2" s="7"/>
    </row>
    <row r="3" spans="1:98" ht="12.75" x14ac:dyDescent="0.2">
      <c r="A3" s="7"/>
      <c r="B3" s="7"/>
      <c r="C3" s="8"/>
      <c r="D3" s="9"/>
      <c r="E3" s="8"/>
      <c r="F3" s="8"/>
      <c r="G3" s="10"/>
      <c r="H3" s="10"/>
      <c r="I3" s="9"/>
      <c r="J3" s="8"/>
      <c r="K3" s="8"/>
      <c r="L3" s="10"/>
      <c r="M3" s="10"/>
      <c r="N3" s="9"/>
      <c r="O3" s="7"/>
      <c r="P3" s="8"/>
      <c r="Q3" s="10"/>
      <c r="R3" s="10"/>
      <c r="S3" s="9"/>
      <c r="T3" s="7"/>
      <c r="U3" s="8"/>
      <c r="V3" s="10"/>
      <c r="W3" s="10"/>
      <c r="X3" s="9"/>
      <c r="Y3" s="7"/>
      <c r="Z3" s="8"/>
      <c r="AA3" s="10"/>
      <c r="AB3" s="10"/>
      <c r="AC3" s="9"/>
      <c r="AD3" s="7"/>
      <c r="AE3" s="8"/>
      <c r="AF3" s="10"/>
      <c r="AG3" s="10"/>
      <c r="AH3" s="9"/>
      <c r="AI3" s="7"/>
      <c r="AJ3" s="8"/>
      <c r="AK3" s="10"/>
      <c r="AL3" s="10"/>
      <c r="AM3" s="9"/>
      <c r="AN3" s="7"/>
      <c r="AO3" s="8"/>
      <c r="AP3" s="10"/>
      <c r="AQ3" s="10"/>
      <c r="AR3" s="9"/>
      <c r="AS3" s="7"/>
      <c r="AT3" s="8"/>
      <c r="AU3" s="10"/>
      <c r="AV3" s="10"/>
      <c r="AW3" s="9"/>
      <c r="AX3" s="7"/>
      <c r="AY3" s="8"/>
      <c r="AZ3" s="10"/>
      <c r="BA3" s="10"/>
      <c r="BB3" s="9"/>
      <c r="BC3" s="7"/>
      <c r="BD3" s="8"/>
      <c r="BE3" s="10"/>
      <c r="BF3" s="10"/>
      <c r="BG3" s="9"/>
      <c r="BH3" s="7"/>
      <c r="BI3" s="8"/>
      <c r="BJ3" s="10"/>
      <c r="BK3" s="10"/>
      <c r="BL3" s="9"/>
      <c r="BM3" s="7"/>
      <c r="BN3" s="8"/>
      <c r="BO3" s="10"/>
      <c r="BP3" s="10"/>
      <c r="BQ3" s="9"/>
      <c r="BR3" s="7"/>
      <c r="BS3" s="8"/>
      <c r="BT3" s="10"/>
      <c r="BU3" s="10"/>
      <c r="BV3" s="9"/>
      <c r="BW3" s="7"/>
      <c r="BX3" s="8"/>
      <c r="BY3" s="10"/>
      <c r="BZ3" s="10"/>
      <c r="CA3" s="9"/>
      <c r="CB3" s="7"/>
      <c r="CC3" s="8"/>
      <c r="CD3" s="10"/>
      <c r="CE3" s="10"/>
      <c r="CF3" s="9"/>
      <c r="CG3" s="7"/>
      <c r="CH3" s="8"/>
      <c r="CI3" s="10"/>
      <c r="CJ3" s="10"/>
      <c r="CK3" s="9"/>
      <c r="CL3" s="7"/>
      <c r="CM3" s="8"/>
      <c r="CN3" s="10"/>
      <c r="CO3" s="10"/>
      <c r="CP3" s="9"/>
      <c r="CQ3" s="7"/>
      <c r="CR3" s="10"/>
      <c r="CS3" s="10"/>
      <c r="CT3" s="7"/>
    </row>
    <row r="4" spans="1:98" ht="12.75" x14ac:dyDescent="0.2">
      <c r="A4" s="11"/>
      <c r="B4" s="11"/>
      <c r="C4" s="11"/>
      <c r="D4" s="9"/>
      <c r="E4" s="8"/>
      <c r="F4" s="8"/>
      <c r="G4" s="10"/>
      <c r="H4" s="10"/>
      <c r="I4" s="9"/>
      <c r="J4" s="8"/>
      <c r="K4" s="8"/>
      <c r="L4" s="10"/>
      <c r="M4" s="10"/>
      <c r="N4" s="9"/>
      <c r="O4" s="7"/>
      <c r="P4" s="8"/>
      <c r="Q4" s="10"/>
      <c r="R4" s="10"/>
      <c r="S4" s="9"/>
      <c r="T4" s="7"/>
      <c r="U4" s="8"/>
      <c r="V4" s="10"/>
      <c r="W4" s="10"/>
      <c r="X4" s="9"/>
      <c r="Y4" s="7"/>
      <c r="Z4" s="8"/>
      <c r="AA4" s="10"/>
      <c r="AB4" s="10"/>
      <c r="AC4" s="9"/>
      <c r="AD4" s="7"/>
      <c r="AE4" s="8"/>
      <c r="AF4" s="10"/>
      <c r="AG4" s="10"/>
      <c r="AH4" s="9"/>
      <c r="AI4" s="7"/>
      <c r="AJ4" s="8"/>
      <c r="AK4" s="10"/>
      <c r="AL4" s="10"/>
      <c r="AM4" s="9"/>
      <c r="AN4" s="7"/>
      <c r="AO4" s="8"/>
      <c r="AP4" s="10"/>
      <c r="AQ4" s="10"/>
      <c r="AR4" s="9"/>
      <c r="AS4" s="7"/>
      <c r="AT4" s="8"/>
      <c r="AU4" s="10"/>
      <c r="AV4" s="10"/>
      <c r="AW4" s="9"/>
      <c r="AX4" s="7"/>
      <c r="AY4" s="8"/>
      <c r="AZ4" s="10"/>
      <c r="BA4" s="10"/>
      <c r="BB4" s="9"/>
      <c r="BC4" s="7"/>
      <c r="BD4" s="8"/>
      <c r="BE4" s="10"/>
      <c r="BF4" s="10"/>
      <c r="BG4" s="9"/>
      <c r="BH4" s="7"/>
      <c r="BI4" s="8"/>
      <c r="BJ4" s="10"/>
      <c r="BK4" s="10"/>
      <c r="BL4" s="9"/>
      <c r="BM4" s="7"/>
      <c r="BN4" s="8"/>
      <c r="BO4" s="10"/>
      <c r="BP4" s="10"/>
      <c r="BQ4" s="9"/>
      <c r="BR4" s="7"/>
      <c r="BS4" s="8"/>
      <c r="BT4" s="10"/>
      <c r="BU4" s="10"/>
      <c r="BV4" s="9"/>
      <c r="BW4" s="7"/>
      <c r="BX4" s="8"/>
      <c r="BY4" s="10"/>
      <c r="BZ4" s="10"/>
      <c r="CA4" s="9"/>
      <c r="CB4" s="7"/>
      <c r="CC4" s="8"/>
      <c r="CD4" s="10"/>
      <c r="CE4" s="10"/>
      <c r="CF4" s="9"/>
      <c r="CG4" s="7"/>
      <c r="CH4" s="8"/>
      <c r="CI4" s="10"/>
      <c r="CJ4" s="10"/>
      <c r="CK4" s="9"/>
      <c r="CL4" s="7"/>
      <c r="CM4" s="8"/>
      <c r="CN4" s="10"/>
      <c r="CO4" s="10"/>
      <c r="CP4" s="9"/>
      <c r="CQ4" s="7"/>
      <c r="CR4" s="10"/>
      <c r="CS4" s="10"/>
      <c r="CT4" s="7"/>
    </row>
    <row r="5" spans="1:98" ht="15.75" customHeight="1" x14ac:dyDescent="0.25">
      <c r="A5" s="172" t="s">
        <v>304</v>
      </c>
      <c r="B5" s="147"/>
      <c r="C5" s="147"/>
      <c r="D5" s="9"/>
      <c r="E5" s="8"/>
      <c r="F5" s="8"/>
      <c r="G5" s="10"/>
      <c r="H5" s="10"/>
      <c r="I5" s="9"/>
      <c r="J5" s="8"/>
      <c r="K5" s="8"/>
      <c r="L5" s="10"/>
      <c r="M5" s="10"/>
      <c r="N5" s="9"/>
      <c r="O5" s="7"/>
      <c r="P5" s="8"/>
      <c r="Q5" s="10"/>
      <c r="R5" s="10"/>
      <c r="S5" s="9"/>
      <c r="T5" s="7"/>
      <c r="U5" s="8"/>
      <c r="V5" s="10"/>
      <c r="W5" s="10"/>
      <c r="X5" s="9"/>
      <c r="Y5" s="7"/>
      <c r="Z5" s="8"/>
      <c r="AA5" s="10"/>
      <c r="AB5" s="10"/>
      <c r="AC5" s="9"/>
      <c r="AD5" s="7"/>
      <c r="AE5" s="8"/>
      <c r="AF5" s="10"/>
      <c r="AG5" s="10"/>
      <c r="AH5" s="9"/>
      <c r="AI5" s="7"/>
      <c r="AJ5" s="8"/>
      <c r="AK5" s="10"/>
      <c r="AL5" s="10"/>
      <c r="AM5" s="9"/>
      <c r="AN5" s="7"/>
      <c r="AO5" s="8"/>
      <c r="AP5" s="10"/>
      <c r="AQ5" s="10"/>
      <c r="AR5" s="9"/>
      <c r="AS5" s="7"/>
      <c r="AT5" s="8"/>
      <c r="AU5" s="10"/>
      <c r="AV5" s="10"/>
      <c r="AW5" s="9"/>
      <c r="AX5" s="7"/>
      <c r="AY5" s="8"/>
      <c r="AZ5" s="10"/>
      <c r="BA5" s="10"/>
      <c r="BB5" s="9"/>
      <c r="BC5" s="7"/>
      <c r="BD5" s="8"/>
      <c r="BE5" s="10"/>
      <c r="BF5" s="10"/>
      <c r="BG5" s="9"/>
      <c r="BH5" s="7"/>
      <c r="BI5" s="8"/>
      <c r="BJ5" s="10"/>
      <c r="BK5" s="10"/>
      <c r="BL5" s="9"/>
      <c r="BM5" s="7"/>
      <c r="BN5" s="8"/>
      <c r="BO5" s="10"/>
      <c r="BP5" s="10"/>
      <c r="BQ5" s="9"/>
      <c r="BR5" s="7"/>
      <c r="BS5" s="8"/>
      <c r="BT5" s="10"/>
      <c r="BU5" s="10"/>
      <c r="BV5" s="9"/>
      <c r="BW5" s="7"/>
      <c r="BX5" s="8"/>
      <c r="BY5" s="10"/>
      <c r="BZ5" s="10"/>
      <c r="CA5" s="9"/>
      <c r="CB5" s="7"/>
      <c r="CC5" s="8"/>
      <c r="CD5" s="10"/>
      <c r="CE5" s="10"/>
      <c r="CF5" s="9"/>
      <c r="CG5" s="7"/>
      <c r="CH5" s="8"/>
      <c r="CI5" s="10"/>
      <c r="CJ5" s="10"/>
      <c r="CK5" s="9"/>
      <c r="CL5" s="7"/>
      <c r="CM5" s="8"/>
      <c r="CN5" s="10"/>
      <c r="CO5" s="10"/>
      <c r="CP5" s="9"/>
      <c r="CQ5" s="7"/>
      <c r="CR5" s="10"/>
      <c r="CS5" s="10"/>
      <c r="CT5" s="7"/>
    </row>
    <row r="6" spans="1:98" ht="12.75" x14ac:dyDescent="0.2">
      <c r="A6" s="7"/>
      <c r="B6" s="7"/>
      <c r="C6" s="8"/>
      <c r="D6" s="9"/>
      <c r="E6" s="8"/>
      <c r="F6" s="8"/>
      <c r="G6" s="10"/>
      <c r="H6" s="10"/>
      <c r="I6" s="9"/>
      <c r="J6" s="8"/>
      <c r="K6" s="8"/>
      <c r="L6" s="10"/>
      <c r="M6" s="10"/>
      <c r="N6" s="9"/>
      <c r="O6" s="7"/>
      <c r="P6" s="8"/>
      <c r="Q6" s="10"/>
      <c r="R6" s="10"/>
      <c r="S6" s="9"/>
      <c r="T6" s="7"/>
      <c r="U6" s="8"/>
      <c r="V6" s="10"/>
      <c r="W6" s="10"/>
      <c r="X6" s="9"/>
      <c r="Y6" s="7"/>
      <c r="Z6" s="8"/>
      <c r="AA6" s="10"/>
      <c r="AB6" s="10"/>
      <c r="AC6" s="9"/>
      <c r="AD6" s="7"/>
      <c r="AE6" s="8"/>
      <c r="AF6" s="10"/>
      <c r="AG6" s="10"/>
      <c r="AH6" s="9"/>
      <c r="AI6" s="7"/>
      <c r="AJ6" s="8"/>
      <c r="AK6" s="10"/>
      <c r="AL6" s="10"/>
      <c r="AM6" s="9"/>
      <c r="AN6" s="7"/>
      <c r="AO6" s="8"/>
      <c r="AP6" s="10"/>
      <c r="AQ6" s="10"/>
      <c r="AR6" s="9"/>
      <c r="AS6" s="7"/>
      <c r="AT6" s="8"/>
      <c r="AU6" s="10"/>
      <c r="AV6" s="10"/>
      <c r="AW6" s="9"/>
      <c r="AX6" s="7"/>
      <c r="AY6" s="8"/>
      <c r="AZ6" s="10"/>
      <c r="BA6" s="10"/>
      <c r="BB6" s="9"/>
      <c r="BC6" s="7"/>
      <c r="BD6" s="8"/>
      <c r="BE6" s="10"/>
      <c r="BF6" s="10"/>
      <c r="BG6" s="9"/>
      <c r="BH6" s="7"/>
      <c r="BI6" s="8"/>
      <c r="BJ6" s="10"/>
      <c r="BK6" s="10"/>
      <c r="BL6" s="9"/>
      <c r="BM6" s="7"/>
      <c r="BN6" s="8"/>
      <c r="BO6" s="10"/>
      <c r="BP6" s="10"/>
      <c r="BQ6" s="9"/>
      <c r="BR6" s="7"/>
      <c r="BS6" s="8"/>
      <c r="BT6" s="10"/>
      <c r="BU6" s="10"/>
      <c r="BV6" s="9"/>
      <c r="BW6" s="7"/>
      <c r="BX6" s="8"/>
      <c r="BY6" s="10"/>
      <c r="BZ6" s="10"/>
      <c r="CA6" s="9"/>
      <c r="CB6" s="7"/>
      <c r="CC6" s="8"/>
      <c r="CD6" s="10"/>
      <c r="CE6" s="10"/>
      <c r="CF6" s="9"/>
      <c r="CG6" s="7"/>
      <c r="CH6" s="8"/>
      <c r="CI6" s="10"/>
      <c r="CJ6" s="10"/>
      <c r="CK6" s="9"/>
      <c r="CL6" s="7"/>
      <c r="CM6" s="8"/>
      <c r="CN6" s="10"/>
      <c r="CO6" s="10"/>
      <c r="CP6" s="9"/>
      <c r="CQ6" s="7"/>
      <c r="CR6" s="10"/>
      <c r="CS6" s="10"/>
      <c r="CT6" s="7"/>
    </row>
    <row r="7" spans="1:98" ht="12.75" x14ac:dyDescent="0.2">
      <c r="A7" s="173" t="s">
        <v>712</v>
      </c>
      <c r="B7" s="153"/>
      <c r="C7" s="153"/>
      <c r="D7" s="12"/>
      <c r="E7" s="169">
        <v>1</v>
      </c>
      <c r="F7" s="153"/>
      <c r="G7" s="153"/>
      <c r="H7" s="154"/>
      <c r="I7" s="12"/>
      <c r="J7" s="168">
        <v>2</v>
      </c>
      <c r="K7" s="153"/>
      <c r="L7" s="153"/>
      <c r="M7" s="154"/>
      <c r="N7" s="12"/>
      <c r="O7" s="171">
        <v>3</v>
      </c>
      <c r="P7" s="153"/>
      <c r="Q7" s="153"/>
      <c r="R7" s="154"/>
      <c r="S7" s="12"/>
      <c r="T7" s="167">
        <v>4</v>
      </c>
      <c r="U7" s="153"/>
      <c r="V7" s="153"/>
      <c r="W7" s="154"/>
      <c r="X7" s="12"/>
      <c r="Y7" s="160">
        <v>5</v>
      </c>
      <c r="Z7" s="153"/>
      <c r="AA7" s="153"/>
      <c r="AB7" s="154"/>
      <c r="AC7" s="12"/>
      <c r="AD7" s="164">
        <v>6</v>
      </c>
      <c r="AE7" s="153"/>
      <c r="AF7" s="153"/>
      <c r="AG7" s="154"/>
      <c r="AH7" s="12"/>
      <c r="AI7" s="165">
        <v>7</v>
      </c>
      <c r="AJ7" s="153"/>
      <c r="AK7" s="153"/>
      <c r="AL7" s="154"/>
      <c r="AM7" s="12"/>
      <c r="AN7" s="155">
        <v>8</v>
      </c>
      <c r="AO7" s="153"/>
      <c r="AP7" s="153"/>
      <c r="AQ7" s="154"/>
      <c r="AR7" s="12"/>
      <c r="AS7" s="166">
        <v>9</v>
      </c>
      <c r="AT7" s="153"/>
      <c r="AU7" s="153"/>
      <c r="AV7" s="154"/>
      <c r="AW7" s="12"/>
      <c r="AX7" s="160">
        <v>10</v>
      </c>
      <c r="AY7" s="153"/>
      <c r="AZ7" s="153"/>
      <c r="BA7" s="154"/>
      <c r="BB7" s="12"/>
      <c r="BC7" s="157">
        <v>11</v>
      </c>
      <c r="BD7" s="153"/>
      <c r="BE7" s="153"/>
      <c r="BF7" s="154"/>
      <c r="BG7" s="12"/>
      <c r="BH7" s="158">
        <v>12</v>
      </c>
      <c r="BI7" s="153"/>
      <c r="BJ7" s="153"/>
      <c r="BK7" s="154"/>
      <c r="BL7" s="12"/>
      <c r="BM7" s="159">
        <v>13</v>
      </c>
      <c r="BN7" s="153"/>
      <c r="BO7" s="153"/>
      <c r="BP7" s="154"/>
      <c r="BQ7" s="12"/>
      <c r="BR7" s="156">
        <v>14</v>
      </c>
      <c r="BS7" s="153"/>
      <c r="BT7" s="153"/>
      <c r="BU7" s="154"/>
      <c r="BV7" s="12"/>
      <c r="BW7" s="160">
        <v>15</v>
      </c>
      <c r="BX7" s="153"/>
      <c r="BY7" s="153"/>
      <c r="BZ7" s="154"/>
      <c r="CA7" s="12"/>
      <c r="CB7" s="155">
        <v>16</v>
      </c>
      <c r="CC7" s="153"/>
      <c r="CD7" s="153"/>
      <c r="CE7" s="154"/>
      <c r="CF7" s="12"/>
      <c r="CG7" s="156">
        <v>17</v>
      </c>
      <c r="CH7" s="153"/>
      <c r="CI7" s="153"/>
      <c r="CJ7" s="154"/>
      <c r="CK7" s="12"/>
      <c r="CL7" s="159">
        <v>18</v>
      </c>
      <c r="CM7" s="153"/>
      <c r="CN7" s="153"/>
      <c r="CO7" s="154"/>
      <c r="CP7" s="12"/>
      <c r="CQ7" s="13"/>
      <c r="CR7" s="14"/>
      <c r="CS7" s="14"/>
      <c r="CT7" s="13"/>
    </row>
    <row r="8" spans="1:98" ht="12.75" x14ac:dyDescent="0.2">
      <c r="A8" s="155" t="s">
        <v>1</v>
      </c>
      <c r="B8" s="153"/>
      <c r="C8" s="153"/>
      <c r="D8" s="12"/>
      <c r="E8" s="169" t="s">
        <v>2</v>
      </c>
      <c r="F8" s="153"/>
      <c r="G8" s="153"/>
      <c r="H8" s="154"/>
      <c r="I8" s="12"/>
      <c r="J8" s="168" t="s">
        <v>33</v>
      </c>
      <c r="K8" s="153"/>
      <c r="L8" s="153"/>
      <c r="M8" s="154"/>
      <c r="N8" s="12"/>
      <c r="O8" s="171" t="s">
        <v>34</v>
      </c>
      <c r="P8" s="153"/>
      <c r="Q8" s="153"/>
      <c r="R8" s="154"/>
      <c r="S8" s="12"/>
      <c r="T8" s="167" t="s">
        <v>35</v>
      </c>
      <c r="U8" s="153"/>
      <c r="V8" s="153"/>
      <c r="W8" s="154"/>
      <c r="X8" s="12"/>
      <c r="Y8" s="160" t="s">
        <v>36</v>
      </c>
      <c r="Z8" s="153"/>
      <c r="AA8" s="153"/>
      <c r="AB8" s="154"/>
      <c r="AC8" s="12"/>
      <c r="AD8" s="164" t="s">
        <v>37</v>
      </c>
      <c r="AE8" s="153"/>
      <c r="AF8" s="153"/>
      <c r="AG8" s="154"/>
      <c r="AH8" s="12"/>
      <c r="AI8" s="165" t="s">
        <v>38</v>
      </c>
      <c r="AJ8" s="153"/>
      <c r="AK8" s="153"/>
      <c r="AL8" s="154"/>
      <c r="AM8" s="12"/>
      <c r="AN8" s="155" t="s">
        <v>39</v>
      </c>
      <c r="AO8" s="153"/>
      <c r="AP8" s="153"/>
      <c r="AQ8" s="154"/>
      <c r="AR8" s="12"/>
      <c r="AS8" s="166" t="s">
        <v>40</v>
      </c>
      <c r="AT8" s="153"/>
      <c r="AU8" s="153"/>
      <c r="AV8" s="154"/>
      <c r="AW8" s="12"/>
      <c r="AX8" s="160" t="s">
        <v>3</v>
      </c>
      <c r="AY8" s="153"/>
      <c r="AZ8" s="153"/>
      <c r="BA8" s="154"/>
      <c r="BB8" s="12"/>
      <c r="BC8" s="157" t="s">
        <v>4</v>
      </c>
      <c r="BD8" s="153"/>
      <c r="BE8" s="153"/>
      <c r="BF8" s="154"/>
      <c r="BG8" s="12"/>
      <c r="BH8" s="158" t="s">
        <v>5</v>
      </c>
      <c r="BI8" s="153"/>
      <c r="BJ8" s="153"/>
      <c r="BK8" s="154"/>
      <c r="BL8" s="12"/>
      <c r="BM8" s="159" t="s">
        <v>6</v>
      </c>
      <c r="BN8" s="153"/>
      <c r="BO8" s="153"/>
      <c r="BP8" s="154"/>
      <c r="BQ8" s="12"/>
      <c r="BR8" s="156" t="s">
        <v>7</v>
      </c>
      <c r="BS8" s="153"/>
      <c r="BT8" s="153"/>
      <c r="BU8" s="154"/>
      <c r="BV8" s="12"/>
      <c r="BW8" s="160" t="s">
        <v>8</v>
      </c>
      <c r="BX8" s="153"/>
      <c r="BY8" s="153"/>
      <c r="BZ8" s="154"/>
      <c r="CA8" s="12"/>
      <c r="CB8" s="155" t="s">
        <v>9</v>
      </c>
      <c r="CC8" s="153"/>
      <c r="CD8" s="153"/>
      <c r="CE8" s="154"/>
      <c r="CF8" s="12"/>
      <c r="CG8" s="156" t="s">
        <v>10</v>
      </c>
      <c r="CH8" s="153"/>
      <c r="CI8" s="153"/>
      <c r="CJ8" s="154"/>
      <c r="CK8" s="12"/>
      <c r="CL8" s="159" t="s">
        <v>11</v>
      </c>
      <c r="CM8" s="153"/>
      <c r="CN8" s="153"/>
      <c r="CO8" s="154"/>
      <c r="CP8" s="12"/>
      <c r="CQ8" s="161" t="s">
        <v>12</v>
      </c>
      <c r="CR8" s="161" t="s">
        <v>13</v>
      </c>
      <c r="CS8" s="163" t="s">
        <v>14</v>
      </c>
      <c r="CT8" s="161" t="s">
        <v>15</v>
      </c>
    </row>
    <row r="9" spans="1:98" ht="34.5" customHeight="1" x14ac:dyDescent="0.2">
      <c r="A9" s="45" t="s">
        <v>16</v>
      </c>
      <c r="B9" s="45" t="s">
        <v>17</v>
      </c>
      <c r="C9" s="45" t="s">
        <v>18</v>
      </c>
      <c r="D9" s="16"/>
      <c r="E9" s="15" t="s">
        <v>19</v>
      </c>
      <c r="F9" s="15" t="s">
        <v>20</v>
      </c>
      <c r="G9" s="17" t="s">
        <v>21</v>
      </c>
      <c r="H9" s="17" t="s">
        <v>22</v>
      </c>
      <c r="I9" s="16"/>
      <c r="J9" s="15" t="s">
        <v>19</v>
      </c>
      <c r="K9" s="15" t="s">
        <v>20</v>
      </c>
      <c r="L9" s="17" t="s">
        <v>21</v>
      </c>
      <c r="M9" s="17" t="s">
        <v>22</v>
      </c>
      <c r="N9" s="16"/>
      <c r="O9" s="15" t="s">
        <v>19</v>
      </c>
      <c r="P9" s="15" t="s">
        <v>20</v>
      </c>
      <c r="Q9" s="17" t="s">
        <v>21</v>
      </c>
      <c r="R9" s="17" t="s">
        <v>22</v>
      </c>
      <c r="S9" s="16"/>
      <c r="T9" s="15" t="s">
        <v>19</v>
      </c>
      <c r="U9" s="15" t="s">
        <v>20</v>
      </c>
      <c r="V9" s="17" t="s">
        <v>21</v>
      </c>
      <c r="W9" s="17" t="s">
        <v>22</v>
      </c>
      <c r="X9" s="16"/>
      <c r="Y9" s="15" t="s">
        <v>19</v>
      </c>
      <c r="Z9" s="15" t="s">
        <v>20</v>
      </c>
      <c r="AA9" s="17" t="s">
        <v>21</v>
      </c>
      <c r="AB9" s="17" t="s">
        <v>22</v>
      </c>
      <c r="AC9" s="16"/>
      <c r="AD9" s="15" t="s">
        <v>19</v>
      </c>
      <c r="AE9" s="15" t="s">
        <v>20</v>
      </c>
      <c r="AF9" s="17" t="s">
        <v>21</v>
      </c>
      <c r="AG9" s="17" t="s">
        <v>22</v>
      </c>
      <c r="AH9" s="16"/>
      <c r="AI9" s="15" t="s">
        <v>19</v>
      </c>
      <c r="AJ9" s="15" t="s">
        <v>20</v>
      </c>
      <c r="AK9" s="17" t="s">
        <v>21</v>
      </c>
      <c r="AL9" s="17" t="s">
        <v>22</v>
      </c>
      <c r="AM9" s="16"/>
      <c r="AN9" s="15" t="s">
        <v>19</v>
      </c>
      <c r="AO9" s="15" t="s">
        <v>20</v>
      </c>
      <c r="AP9" s="17" t="s">
        <v>21</v>
      </c>
      <c r="AQ9" s="17" t="s">
        <v>22</v>
      </c>
      <c r="AR9" s="16"/>
      <c r="AS9" s="15" t="s">
        <v>19</v>
      </c>
      <c r="AT9" s="15" t="s">
        <v>20</v>
      </c>
      <c r="AU9" s="17" t="s">
        <v>21</v>
      </c>
      <c r="AV9" s="17" t="s">
        <v>22</v>
      </c>
      <c r="AW9" s="16"/>
      <c r="AX9" s="15" t="s">
        <v>19</v>
      </c>
      <c r="AY9" s="15" t="s">
        <v>20</v>
      </c>
      <c r="AZ9" s="17" t="s">
        <v>21</v>
      </c>
      <c r="BA9" s="17" t="s">
        <v>22</v>
      </c>
      <c r="BB9" s="16"/>
      <c r="BC9" s="15" t="s">
        <v>19</v>
      </c>
      <c r="BD9" s="15" t="s">
        <v>20</v>
      </c>
      <c r="BE9" s="17" t="s">
        <v>21</v>
      </c>
      <c r="BF9" s="17" t="s">
        <v>22</v>
      </c>
      <c r="BG9" s="16"/>
      <c r="BH9" s="15" t="s">
        <v>19</v>
      </c>
      <c r="BI9" s="15" t="s">
        <v>20</v>
      </c>
      <c r="BJ9" s="17" t="s">
        <v>21</v>
      </c>
      <c r="BK9" s="17" t="s">
        <v>22</v>
      </c>
      <c r="BL9" s="16"/>
      <c r="BM9" s="15" t="s">
        <v>19</v>
      </c>
      <c r="BN9" s="15" t="s">
        <v>20</v>
      </c>
      <c r="BO9" s="17" t="s">
        <v>21</v>
      </c>
      <c r="BP9" s="17" t="s">
        <v>22</v>
      </c>
      <c r="BQ9" s="16"/>
      <c r="BR9" s="15" t="s">
        <v>19</v>
      </c>
      <c r="BS9" s="15" t="s">
        <v>20</v>
      </c>
      <c r="BT9" s="17" t="s">
        <v>21</v>
      </c>
      <c r="BU9" s="17" t="s">
        <v>22</v>
      </c>
      <c r="BV9" s="16"/>
      <c r="BW9" s="15" t="s">
        <v>19</v>
      </c>
      <c r="BX9" s="15" t="s">
        <v>20</v>
      </c>
      <c r="BY9" s="17" t="s">
        <v>21</v>
      </c>
      <c r="BZ9" s="17" t="s">
        <v>22</v>
      </c>
      <c r="CA9" s="16"/>
      <c r="CB9" s="15" t="s">
        <v>19</v>
      </c>
      <c r="CC9" s="15" t="s">
        <v>20</v>
      </c>
      <c r="CD9" s="17" t="s">
        <v>21</v>
      </c>
      <c r="CE9" s="17" t="s">
        <v>22</v>
      </c>
      <c r="CF9" s="16"/>
      <c r="CG9" s="15" t="s">
        <v>19</v>
      </c>
      <c r="CH9" s="15" t="s">
        <v>20</v>
      </c>
      <c r="CI9" s="17" t="s">
        <v>21</v>
      </c>
      <c r="CJ9" s="17" t="s">
        <v>22</v>
      </c>
      <c r="CK9" s="16"/>
      <c r="CL9" s="15" t="s">
        <v>19</v>
      </c>
      <c r="CM9" s="15" t="s">
        <v>20</v>
      </c>
      <c r="CN9" s="17" t="s">
        <v>21</v>
      </c>
      <c r="CO9" s="17" t="s">
        <v>22</v>
      </c>
      <c r="CP9" s="16"/>
      <c r="CQ9" s="162"/>
      <c r="CR9" s="162"/>
      <c r="CS9" s="162"/>
      <c r="CT9" s="162"/>
    </row>
    <row r="10" spans="1:98" ht="12.75" x14ac:dyDescent="0.2">
      <c r="A10" s="43" t="s">
        <v>32</v>
      </c>
      <c r="B10" s="28" t="s">
        <v>512</v>
      </c>
      <c r="C10" s="105" t="s">
        <v>18</v>
      </c>
      <c r="D10" s="21"/>
      <c r="E10" s="83" t="s">
        <v>704</v>
      </c>
      <c r="F10" s="22"/>
      <c r="G10" s="24"/>
      <c r="H10" s="24"/>
      <c r="I10" s="21"/>
      <c r="J10" s="83" t="s">
        <v>704</v>
      </c>
      <c r="K10" s="22"/>
      <c r="L10" s="24"/>
      <c r="M10" s="24"/>
      <c r="N10" s="21"/>
      <c r="O10" s="83" t="s">
        <v>704</v>
      </c>
      <c r="P10" s="22"/>
      <c r="Q10" s="24"/>
      <c r="R10" s="24"/>
      <c r="S10" s="21"/>
      <c r="T10" s="83" t="s">
        <v>704</v>
      </c>
      <c r="U10" s="22"/>
      <c r="V10" s="24"/>
      <c r="W10" s="24"/>
      <c r="X10" s="21"/>
      <c r="Y10" s="83" t="s">
        <v>704</v>
      </c>
      <c r="Z10" s="22"/>
      <c r="AA10" s="24"/>
      <c r="AB10" s="24"/>
      <c r="AC10" s="21"/>
      <c r="AD10" s="83" t="s">
        <v>704</v>
      </c>
      <c r="AE10" s="22"/>
      <c r="AF10" s="24"/>
      <c r="AG10" s="24"/>
      <c r="AH10" s="21"/>
      <c r="AI10" s="83" t="s">
        <v>704</v>
      </c>
      <c r="AJ10" s="22">
        <v>100</v>
      </c>
      <c r="AK10" s="24">
        <v>41</v>
      </c>
      <c r="AL10" s="24">
        <f t="shared" ref="AL10:AL73" si="0">AK10*AJ10</f>
        <v>4100</v>
      </c>
      <c r="AM10" s="21"/>
      <c r="AN10" s="83" t="s">
        <v>704</v>
      </c>
      <c r="AO10" s="22">
        <v>100</v>
      </c>
      <c r="AP10" s="24">
        <v>41</v>
      </c>
      <c r="AQ10" s="24">
        <f t="shared" ref="AQ10:AQ73" si="1">AP10*AO10</f>
        <v>4100</v>
      </c>
      <c r="AR10" s="21"/>
      <c r="AS10" s="83" t="s">
        <v>704</v>
      </c>
      <c r="AT10" s="22">
        <v>1500</v>
      </c>
      <c r="AU10" s="24">
        <v>41</v>
      </c>
      <c r="AV10" s="24">
        <f t="shared" ref="AV10:AV181" si="2">AU10*AT10</f>
        <v>61500</v>
      </c>
      <c r="AW10" s="21"/>
      <c r="AX10" s="24"/>
      <c r="AY10" s="23"/>
      <c r="AZ10" s="24"/>
      <c r="BA10" s="24">
        <f t="shared" ref="BA10:BA161" si="3">AZ10*AY10</f>
        <v>0</v>
      </c>
      <c r="BB10" s="21"/>
      <c r="BC10" s="24"/>
      <c r="BD10" s="23"/>
      <c r="BE10" s="24"/>
      <c r="BF10" s="24">
        <f t="shared" ref="BF10:BF161" si="4">BE10*BD10</f>
        <v>0</v>
      </c>
      <c r="BG10" s="21"/>
      <c r="BH10" s="24"/>
      <c r="BI10" s="23"/>
      <c r="BJ10" s="24"/>
      <c r="BK10" s="24">
        <f t="shared" ref="BK10:BK161" si="5">BJ10*BI10</f>
        <v>0</v>
      </c>
      <c r="BL10" s="21"/>
      <c r="BM10" s="24"/>
      <c r="BN10" s="23"/>
      <c r="BO10" s="24"/>
      <c r="BP10" s="24">
        <f t="shared" ref="BP10:BP161" si="6">BO10*BN10</f>
        <v>0</v>
      </c>
      <c r="BQ10" s="21"/>
      <c r="BR10" s="24"/>
      <c r="BS10" s="23"/>
      <c r="BT10" s="24"/>
      <c r="BU10" s="24">
        <f t="shared" ref="BU10:BU161" si="7">BT10*BS10</f>
        <v>0</v>
      </c>
      <c r="BV10" s="21"/>
      <c r="BW10" s="24"/>
      <c r="BX10" s="23"/>
      <c r="BY10" s="24"/>
      <c r="BZ10" s="24">
        <f t="shared" ref="BZ10:BZ161" si="8">BY10*BX10</f>
        <v>0</v>
      </c>
      <c r="CA10" s="21"/>
      <c r="CB10" s="24"/>
      <c r="CC10" s="23"/>
      <c r="CD10" s="24"/>
      <c r="CE10" s="24">
        <f t="shared" ref="CE10:CE161" si="9">CD10*CC10</f>
        <v>0</v>
      </c>
      <c r="CF10" s="21"/>
      <c r="CG10" s="24"/>
      <c r="CH10" s="23"/>
      <c r="CI10" s="24"/>
      <c r="CJ10" s="24">
        <f t="shared" ref="CJ10:CJ161" si="10">CI10*CH10</f>
        <v>0</v>
      </c>
      <c r="CK10" s="21"/>
      <c r="CL10" s="24"/>
      <c r="CM10" s="23"/>
      <c r="CN10" s="24"/>
      <c r="CO10" s="24">
        <f t="shared" ref="CO10:CO161" si="11">CN10*CM10</f>
        <v>0</v>
      </c>
      <c r="CP10" s="21"/>
      <c r="CQ10" s="24">
        <f t="shared" ref="CQ10:CQ48" si="12">SUM(CM10+CH10+CC10+BX10+BS10+BN10+BI10+BD10+AY10+AT10++AO10+AJ10+AE10+Z10+U10+P10+K10+F10)</f>
        <v>1700</v>
      </c>
      <c r="CR10" s="24">
        <f t="shared" ref="CR10" si="13">CS10/CQ10</f>
        <v>41</v>
      </c>
      <c r="CS10" s="24">
        <f>SUM(CO10+CJ10+CE10+BZ10+BU10+BP10+BK10+BF10+BA10+AV10++AQ10+AL10+AG10+AB10+W10+R10+M10+H10)</f>
        <v>69700</v>
      </c>
      <c r="CT10" s="83" t="s">
        <v>704</v>
      </c>
    </row>
    <row r="11" spans="1:98" ht="12.75" x14ac:dyDescent="0.2">
      <c r="A11" s="43" t="s">
        <v>32</v>
      </c>
      <c r="B11" s="28" t="s">
        <v>513</v>
      </c>
      <c r="C11" s="105" t="s">
        <v>18</v>
      </c>
      <c r="D11" s="21"/>
      <c r="E11" s="83" t="s">
        <v>704</v>
      </c>
      <c r="F11" s="22"/>
      <c r="G11" s="24"/>
      <c r="H11" s="24"/>
      <c r="I11" s="21"/>
      <c r="J11" s="83" t="s">
        <v>704</v>
      </c>
      <c r="K11" s="22"/>
      <c r="L11" s="24"/>
      <c r="M11" s="24"/>
      <c r="N11" s="21"/>
      <c r="O11" s="83" t="s">
        <v>704</v>
      </c>
      <c r="P11" s="23"/>
      <c r="Q11" s="24"/>
      <c r="R11" s="24"/>
      <c r="S11" s="21"/>
      <c r="T11" s="83" t="s">
        <v>704</v>
      </c>
      <c r="U11" s="23"/>
      <c r="V11" s="24"/>
      <c r="W11" s="24"/>
      <c r="X11" s="21"/>
      <c r="Y11" s="83" t="s">
        <v>704</v>
      </c>
      <c r="Z11" s="23"/>
      <c r="AA11" s="24"/>
      <c r="AB11" s="24"/>
      <c r="AC11" s="21"/>
      <c r="AD11" s="83" t="s">
        <v>704</v>
      </c>
      <c r="AE11" s="23"/>
      <c r="AF11" s="24"/>
      <c r="AG11" s="24"/>
      <c r="AH11" s="21"/>
      <c r="AI11" s="83" t="s">
        <v>704</v>
      </c>
      <c r="AJ11" s="23">
        <v>1000</v>
      </c>
      <c r="AK11" s="24">
        <v>130</v>
      </c>
      <c r="AL11" s="24">
        <f t="shared" si="0"/>
        <v>130000</v>
      </c>
      <c r="AM11" s="21"/>
      <c r="AN11" s="83" t="s">
        <v>704</v>
      </c>
      <c r="AO11" s="23">
        <v>1000</v>
      </c>
      <c r="AP11" s="24">
        <v>130</v>
      </c>
      <c r="AQ11" s="24">
        <f t="shared" si="1"/>
        <v>130000</v>
      </c>
      <c r="AR11" s="21"/>
      <c r="AS11" s="83" t="s">
        <v>704</v>
      </c>
      <c r="AT11" s="23">
        <v>600</v>
      </c>
      <c r="AU11" s="24">
        <v>130</v>
      </c>
      <c r="AV11" s="24">
        <f t="shared" si="2"/>
        <v>78000</v>
      </c>
      <c r="AW11" s="21"/>
      <c r="AX11" s="24"/>
      <c r="AY11" s="23"/>
      <c r="AZ11" s="24"/>
      <c r="BA11" s="24">
        <f t="shared" si="3"/>
        <v>0</v>
      </c>
      <c r="BB11" s="21"/>
      <c r="BC11" s="24"/>
      <c r="BD11" s="23"/>
      <c r="BE11" s="24"/>
      <c r="BF11" s="24">
        <f t="shared" si="4"/>
        <v>0</v>
      </c>
      <c r="BG11" s="21"/>
      <c r="BH11" s="24"/>
      <c r="BI11" s="23"/>
      <c r="BJ11" s="24"/>
      <c r="BK11" s="24">
        <f t="shared" si="5"/>
        <v>0</v>
      </c>
      <c r="BL11" s="21"/>
      <c r="BM11" s="24"/>
      <c r="BN11" s="23"/>
      <c r="BO11" s="24"/>
      <c r="BP11" s="24">
        <f t="shared" si="6"/>
        <v>0</v>
      </c>
      <c r="BQ11" s="21"/>
      <c r="BR11" s="24"/>
      <c r="BS11" s="23"/>
      <c r="BT11" s="24"/>
      <c r="BU11" s="24">
        <f t="shared" si="7"/>
        <v>0</v>
      </c>
      <c r="BV11" s="21"/>
      <c r="BW11" s="24"/>
      <c r="BX11" s="23"/>
      <c r="BY11" s="24"/>
      <c r="BZ11" s="24">
        <f t="shared" si="8"/>
        <v>0</v>
      </c>
      <c r="CA11" s="21"/>
      <c r="CB11" s="24"/>
      <c r="CC11" s="23"/>
      <c r="CD11" s="24"/>
      <c r="CE11" s="24">
        <f t="shared" si="9"/>
        <v>0</v>
      </c>
      <c r="CF11" s="21"/>
      <c r="CG11" s="24"/>
      <c r="CH11" s="23"/>
      <c r="CI11" s="24"/>
      <c r="CJ11" s="24">
        <f t="shared" si="10"/>
        <v>0</v>
      </c>
      <c r="CK11" s="21"/>
      <c r="CL11" s="24"/>
      <c r="CM11" s="23"/>
      <c r="CN11" s="24"/>
      <c r="CO11" s="24">
        <f t="shared" si="11"/>
        <v>0</v>
      </c>
      <c r="CP11" s="21"/>
      <c r="CQ11" s="24">
        <f t="shared" si="12"/>
        <v>2600</v>
      </c>
      <c r="CR11" s="24">
        <f t="shared" ref="CR11:CR74" si="14">CS11/CQ11</f>
        <v>130</v>
      </c>
      <c r="CS11" s="24">
        <f t="shared" ref="CS11:CS74" si="15">SUM(CO11+CJ11+CE11+BZ11+BU11+BP11+BK11+BF11+BA11+AV11++AQ11+AL11+AG11+AB11+W11+R11+M11+H11)</f>
        <v>338000</v>
      </c>
      <c r="CT11" s="83" t="s">
        <v>704</v>
      </c>
    </row>
    <row r="12" spans="1:98" ht="12.75" x14ac:dyDescent="0.2">
      <c r="A12" s="43" t="s">
        <v>32</v>
      </c>
      <c r="B12" s="28" t="s">
        <v>514</v>
      </c>
      <c r="C12" s="105" t="s">
        <v>18</v>
      </c>
      <c r="D12" s="21"/>
      <c r="E12" s="83" t="s">
        <v>704</v>
      </c>
      <c r="F12" s="22"/>
      <c r="G12" s="24"/>
      <c r="H12" s="24"/>
      <c r="I12" s="21"/>
      <c r="J12" s="83" t="s">
        <v>704</v>
      </c>
      <c r="K12" s="22"/>
      <c r="L12" s="24"/>
      <c r="M12" s="24"/>
      <c r="N12" s="21"/>
      <c r="O12" s="83" t="s">
        <v>704</v>
      </c>
      <c r="P12" s="23"/>
      <c r="Q12" s="24"/>
      <c r="R12" s="24"/>
      <c r="S12" s="21"/>
      <c r="T12" s="83" t="s">
        <v>704</v>
      </c>
      <c r="U12" s="23"/>
      <c r="V12" s="24"/>
      <c r="W12" s="24"/>
      <c r="X12" s="21"/>
      <c r="Y12" s="83" t="s">
        <v>704</v>
      </c>
      <c r="Z12" s="23"/>
      <c r="AA12" s="24"/>
      <c r="AB12" s="24"/>
      <c r="AC12" s="21"/>
      <c r="AD12" s="83" t="s">
        <v>704</v>
      </c>
      <c r="AE12" s="23"/>
      <c r="AF12" s="24"/>
      <c r="AG12" s="24"/>
      <c r="AH12" s="21"/>
      <c r="AI12" s="83" t="s">
        <v>704</v>
      </c>
      <c r="AJ12" s="23">
        <v>200</v>
      </c>
      <c r="AK12" s="24">
        <v>140</v>
      </c>
      <c r="AL12" s="24">
        <f t="shared" si="0"/>
        <v>28000</v>
      </c>
      <c r="AM12" s="21"/>
      <c r="AN12" s="83" t="s">
        <v>704</v>
      </c>
      <c r="AO12" s="23">
        <v>200</v>
      </c>
      <c r="AP12" s="24">
        <v>140</v>
      </c>
      <c r="AQ12" s="24">
        <f t="shared" si="1"/>
        <v>28000</v>
      </c>
      <c r="AR12" s="21"/>
      <c r="AS12" s="83" t="s">
        <v>704</v>
      </c>
      <c r="AT12" s="23">
        <v>800</v>
      </c>
      <c r="AU12" s="24">
        <v>140</v>
      </c>
      <c r="AV12" s="24">
        <f t="shared" si="2"/>
        <v>112000</v>
      </c>
      <c r="AW12" s="21"/>
      <c r="AX12" s="24"/>
      <c r="AY12" s="23"/>
      <c r="AZ12" s="24"/>
      <c r="BA12" s="24">
        <f t="shared" si="3"/>
        <v>0</v>
      </c>
      <c r="BB12" s="21"/>
      <c r="BC12" s="24"/>
      <c r="BD12" s="23"/>
      <c r="BE12" s="24"/>
      <c r="BF12" s="24">
        <f t="shared" si="4"/>
        <v>0</v>
      </c>
      <c r="BG12" s="21"/>
      <c r="BH12" s="24"/>
      <c r="BI12" s="23"/>
      <c r="BJ12" s="24"/>
      <c r="BK12" s="24">
        <f t="shared" si="5"/>
        <v>0</v>
      </c>
      <c r="BL12" s="21"/>
      <c r="BM12" s="24"/>
      <c r="BN12" s="23"/>
      <c r="BO12" s="24"/>
      <c r="BP12" s="24">
        <f t="shared" si="6"/>
        <v>0</v>
      </c>
      <c r="BQ12" s="21"/>
      <c r="BR12" s="24"/>
      <c r="BS12" s="23"/>
      <c r="BT12" s="24"/>
      <c r="BU12" s="24">
        <f t="shared" si="7"/>
        <v>0</v>
      </c>
      <c r="BV12" s="21"/>
      <c r="BW12" s="24"/>
      <c r="BX12" s="23"/>
      <c r="BY12" s="24"/>
      <c r="BZ12" s="24">
        <f t="shared" si="8"/>
        <v>0</v>
      </c>
      <c r="CA12" s="21"/>
      <c r="CB12" s="24"/>
      <c r="CC12" s="23"/>
      <c r="CD12" s="24"/>
      <c r="CE12" s="24">
        <f t="shared" si="9"/>
        <v>0</v>
      </c>
      <c r="CF12" s="21"/>
      <c r="CG12" s="24"/>
      <c r="CH12" s="23"/>
      <c r="CI12" s="24"/>
      <c r="CJ12" s="24">
        <f t="shared" si="10"/>
        <v>0</v>
      </c>
      <c r="CK12" s="21"/>
      <c r="CL12" s="24"/>
      <c r="CM12" s="23"/>
      <c r="CN12" s="24"/>
      <c r="CO12" s="24">
        <f t="shared" si="11"/>
        <v>0</v>
      </c>
      <c r="CP12" s="21"/>
      <c r="CQ12" s="24">
        <f t="shared" si="12"/>
        <v>1200</v>
      </c>
      <c r="CR12" s="24">
        <f t="shared" si="14"/>
        <v>140</v>
      </c>
      <c r="CS12" s="24">
        <f t="shared" si="15"/>
        <v>168000</v>
      </c>
      <c r="CT12" s="83" t="s">
        <v>704</v>
      </c>
    </row>
    <row r="13" spans="1:98" ht="12.75" x14ac:dyDescent="0.2">
      <c r="A13" s="44" t="s">
        <v>32</v>
      </c>
      <c r="B13" s="19" t="s">
        <v>515</v>
      </c>
      <c r="C13" s="105" t="s">
        <v>18</v>
      </c>
      <c r="D13" s="21"/>
      <c r="E13" s="83" t="s">
        <v>704</v>
      </c>
      <c r="F13" s="22"/>
      <c r="G13" s="24"/>
      <c r="H13" s="24"/>
      <c r="I13" s="21"/>
      <c r="J13" s="83" t="s">
        <v>704</v>
      </c>
      <c r="K13" s="22"/>
      <c r="L13" s="24"/>
      <c r="M13" s="24"/>
      <c r="N13" s="21"/>
      <c r="O13" s="83" t="s">
        <v>704</v>
      </c>
      <c r="P13" s="23"/>
      <c r="Q13" s="24"/>
      <c r="R13" s="24"/>
      <c r="S13" s="21"/>
      <c r="T13" s="83" t="s">
        <v>704</v>
      </c>
      <c r="U13" s="23"/>
      <c r="V13" s="24"/>
      <c r="W13" s="24"/>
      <c r="X13" s="21"/>
      <c r="Y13" s="83" t="s">
        <v>704</v>
      </c>
      <c r="Z13" s="23"/>
      <c r="AA13" s="24"/>
      <c r="AB13" s="24"/>
      <c r="AC13" s="21"/>
      <c r="AD13" s="83" t="s">
        <v>704</v>
      </c>
      <c r="AE13" s="23"/>
      <c r="AF13" s="24"/>
      <c r="AG13" s="24"/>
      <c r="AH13" s="21"/>
      <c r="AI13" s="83" t="s">
        <v>704</v>
      </c>
      <c r="AJ13" s="23">
        <v>200</v>
      </c>
      <c r="AK13" s="24">
        <v>130</v>
      </c>
      <c r="AL13" s="24">
        <f t="shared" si="0"/>
        <v>26000</v>
      </c>
      <c r="AM13" s="21"/>
      <c r="AN13" s="83" t="s">
        <v>704</v>
      </c>
      <c r="AO13" s="23">
        <v>200</v>
      </c>
      <c r="AP13" s="24">
        <v>130</v>
      </c>
      <c r="AQ13" s="24">
        <f t="shared" si="1"/>
        <v>26000</v>
      </c>
      <c r="AR13" s="21"/>
      <c r="AS13" s="83" t="s">
        <v>704</v>
      </c>
      <c r="AT13" s="23">
        <v>800</v>
      </c>
      <c r="AU13" s="24">
        <v>130</v>
      </c>
      <c r="AV13" s="24">
        <f t="shared" si="2"/>
        <v>104000</v>
      </c>
      <c r="AW13" s="21"/>
      <c r="AX13" s="24"/>
      <c r="AY13" s="23"/>
      <c r="AZ13" s="24"/>
      <c r="BA13" s="24">
        <f t="shared" si="3"/>
        <v>0</v>
      </c>
      <c r="BB13" s="21"/>
      <c r="BC13" s="24"/>
      <c r="BD13" s="23"/>
      <c r="BE13" s="24"/>
      <c r="BF13" s="24">
        <f t="shared" si="4"/>
        <v>0</v>
      </c>
      <c r="BG13" s="21"/>
      <c r="BH13" s="24"/>
      <c r="BI13" s="23"/>
      <c r="BJ13" s="24"/>
      <c r="BK13" s="24">
        <f t="shared" si="5"/>
        <v>0</v>
      </c>
      <c r="BL13" s="21"/>
      <c r="BM13" s="24"/>
      <c r="BN13" s="23"/>
      <c r="BO13" s="24"/>
      <c r="BP13" s="24">
        <f t="shared" si="6"/>
        <v>0</v>
      </c>
      <c r="BQ13" s="21"/>
      <c r="BR13" s="24"/>
      <c r="BS13" s="23"/>
      <c r="BT13" s="24"/>
      <c r="BU13" s="24">
        <f t="shared" si="7"/>
        <v>0</v>
      </c>
      <c r="BV13" s="21"/>
      <c r="BW13" s="24"/>
      <c r="BX13" s="23"/>
      <c r="BY13" s="24"/>
      <c r="BZ13" s="24">
        <f t="shared" si="8"/>
        <v>0</v>
      </c>
      <c r="CA13" s="21"/>
      <c r="CB13" s="24"/>
      <c r="CC13" s="23"/>
      <c r="CD13" s="24"/>
      <c r="CE13" s="24">
        <f t="shared" si="9"/>
        <v>0</v>
      </c>
      <c r="CF13" s="21"/>
      <c r="CG13" s="24"/>
      <c r="CH13" s="23"/>
      <c r="CI13" s="24"/>
      <c r="CJ13" s="24">
        <f t="shared" si="10"/>
        <v>0</v>
      </c>
      <c r="CK13" s="21"/>
      <c r="CL13" s="24"/>
      <c r="CM13" s="23"/>
      <c r="CN13" s="24"/>
      <c r="CO13" s="24">
        <f t="shared" si="11"/>
        <v>0</v>
      </c>
      <c r="CP13" s="21"/>
      <c r="CQ13" s="24">
        <f t="shared" si="12"/>
        <v>1200</v>
      </c>
      <c r="CR13" s="24">
        <f t="shared" si="14"/>
        <v>130</v>
      </c>
      <c r="CS13" s="24">
        <f t="shared" si="15"/>
        <v>156000</v>
      </c>
      <c r="CT13" s="83" t="s">
        <v>704</v>
      </c>
    </row>
    <row r="14" spans="1:98" ht="12.75" x14ac:dyDescent="0.2">
      <c r="A14" s="44" t="s">
        <v>32</v>
      </c>
      <c r="B14" s="19" t="s">
        <v>516</v>
      </c>
      <c r="C14" s="105" t="s">
        <v>18</v>
      </c>
      <c r="D14" s="21"/>
      <c r="E14" s="83" t="s">
        <v>704</v>
      </c>
      <c r="F14" s="22"/>
      <c r="G14" s="24"/>
      <c r="H14" s="24"/>
      <c r="I14" s="21"/>
      <c r="J14" s="83" t="s">
        <v>704</v>
      </c>
      <c r="K14" s="22"/>
      <c r="L14" s="24"/>
      <c r="M14" s="24"/>
      <c r="N14" s="21"/>
      <c r="O14" s="83" t="s">
        <v>704</v>
      </c>
      <c r="P14" s="23"/>
      <c r="Q14" s="24"/>
      <c r="R14" s="24"/>
      <c r="S14" s="21"/>
      <c r="T14" s="83" t="s">
        <v>704</v>
      </c>
      <c r="U14" s="23"/>
      <c r="V14" s="24"/>
      <c r="W14" s="24"/>
      <c r="X14" s="21"/>
      <c r="Y14" s="83" t="s">
        <v>704</v>
      </c>
      <c r="Z14" s="23"/>
      <c r="AA14" s="24"/>
      <c r="AB14" s="24"/>
      <c r="AC14" s="21"/>
      <c r="AD14" s="83" t="s">
        <v>704</v>
      </c>
      <c r="AE14" s="23"/>
      <c r="AF14" s="24"/>
      <c r="AG14" s="24"/>
      <c r="AH14" s="21"/>
      <c r="AI14" s="83" t="s">
        <v>704</v>
      </c>
      <c r="AJ14" s="23">
        <v>10</v>
      </c>
      <c r="AK14" s="24">
        <v>0.9</v>
      </c>
      <c r="AL14" s="24">
        <f t="shared" si="0"/>
        <v>9</v>
      </c>
      <c r="AM14" s="21"/>
      <c r="AN14" s="83" t="s">
        <v>704</v>
      </c>
      <c r="AO14" s="23">
        <v>10</v>
      </c>
      <c r="AP14" s="24">
        <v>0.9</v>
      </c>
      <c r="AQ14" s="24">
        <f t="shared" si="1"/>
        <v>9</v>
      </c>
      <c r="AR14" s="21"/>
      <c r="AS14" s="83" t="s">
        <v>704</v>
      </c>
      <c r="AT14" s="23">
        <v>30</v>
      </c>
      <c r="AU14" s="24">
        <v>0.9</v>
      </c>
      <c r="AV14" s="24">
        <f t="shared" si="2"/>
        <v>27</v>
      </c>
      <c r="AW14" s="21"/>
      <c r="AX14" s="24"/>
      <c r="AY14" s="23"/>
      <c r="AZ14" s="24"/>
      <c r="BA14" s="24">
        <f t="shared" si="3"/>
        <v>0</v>
      </c>
      <c r="BB14" s="21"/>
      <c r="BC14" s="24"/>
      <c r="BD14" s="23"/>
      <c r="BE14" s="24"/>
      <c r="BF14" s="24">
        <f t="shared" si="4"/>
        <v>0</v>
      </c>
      <c r="BG14" s="21"/>
      <c r="BH14" s="24"/>
      <c r="BI14" s="23"/>
      <c r="BJ14" s="24"/>
      <c r="BK14" s="24">
        <f t="shared" si="5"/>
        <v>0</v>
      </c>
      <c r="BL14" s="21"/>
      <c r="BM14" s="24"/>
      <c r="BN14" s="23"/>
      <c r="BO14" s="24"/>
      <c r="BP14" s="24">
        <f t="shared" si="6"/>
        <v>0</v>
      </c>
      <c r="BQ14" s="21"/>
      <c r="BR14" s="24"/>
      <c r="BS14" s="23"/>
      <c r="BT14" s="24"/>
      <c r="BU14" s="24">
        <f t="shared" si="7"/>
        <v>0</v>
      </c>
      <c r="BV14" s="21"/>
      <c r="BW14" s="24"/>
      <c r="BX14" s="23"/>
      <c r="BY14" s="24"/>
      <c r="BZ14" s="24">
        <f t="shared" si="8"/>
        <v>0</v>
      </c>
      <c r="CA14" s="21"/>
      <c r="CB14" s="24"/>
      <c r="CC14" s="23"/>
      <c r="CD14" s="24"/>
      <c r="CE14" s="24">
        <f t="shared" si="9"/>
        <v>0</v>
      </c>
      <c r="CF14" s="21"/>
      <c r="CG14" s="24"/>
      <c r="CH14" s="23"/>
      <c r="CI14" s="24"/>
      <c r="CJ14" s="24">
        <f t="shared" si="10"/>
        <v>0</v>
      </c>
      <c r="CK14" s="21"/>
      <c r="CL14" s="24"/>
      <c r="CM14" s="23"/>
      <c r="CN14" s="24"/>
      <c r="CO14" s="24">
        <f t="shared" si="11"/>
        <v>0</v>
      </c>
      <c r="CP14" s="21"/>
      <c r="CQ14" s="24">
        <f t="shared" si="12"/>
        <v>50</v>
      </c>
      <c r="CR14" s="24">
        <f t="shared" si="14"/>
        <v>0.9</v>
      </c>
      <c r="CS14" s="24">
        <f t="shared" si="15"/>
        <v>45</v>
      </c>
      <c r="CT14" s="83" t="s">
        <v>704</v>
      </c>
    </row>
    <row r="15" spans="1:98" ht="12.75" x14ac:dyDescent="0.2">
      <c r="A15" s="44" t="s">
        <v>32</v>
      </c>
      <c r="B15" s="19" t="s">
        <v>517</v>
      </c>
      <c r="C15" s="105" t="s">
        <v>18</v>
      </c>
      <c r="D15" s="21"/>
      <c r="E15" s="83" t="s">
        <v>704</v>
      </c>
      <c r="F15" s="22"/>
      <c r="G15" s="24"/>
      <c r="H15" s="24"/>
      <c r="I15" s="21"/>
      <c r="J15" s="83" t="s">
        <v>704</v>
      </c>
      <c r="K15" s="22"/>
      <c r="L15" s="24"/>
      <c r="M15" s="24"/>
      <c r="N15" s="21"/>
      <c r="O15" s="83" t="s">
        <v>704</v>
      </c>
      <c r="P15" s="23"/>
      <c r="Q15" s="24"/>
      <c r="R15" s="24"/>
      <c r="S15" s="21"/>
      <c r="T15" s="83" t="s">
        <v>704</v>
      </c>
      <c r="U15" s="23"/>
      <c r="V15" s="24"/>
      <c r="W15" s="24"/>
      <c r="X15" s="21"/>
      <c r="Y15" s="83" t="s">
        <v>704</v>
      </c>
      <c r="Z15" s="23"/>
      <c r="AA15" s="24"/>
      <c r="AB15" s="24"/>
      <c r="AC15" s="21"/>
      <c r="AD15" s="83" t="s">
        <v>704</v>
      </c>
      <c r="AE15" s="23"/>
      <c r="AF15" s="24"/>
      <c r="AG15" s="24"/>
      <c r="AH15" s="21"/>
      <c r="AI15" s="83" t="s">
        <v>704</v>
      </c>
      <c r="AJ15" s="23">
        <v>10</v>
      </c>
      <c r="AK15" s="24">
        <v>0.9</v>
      </c>
      <c r="AL15" s="24">
        <f t="shared" si="0"/>
        <v>9</v>
      </c>
      <c r="AM15" s="21"/>
      <c r="AN15" s="83" t="s">
        <v>704</v>
      </c>
      <c r="AO15" s="23">
        <v>10</v>
      </c>
      <c r="AP15" s="24">
        <v>0.9</v>
      </c>
      <c r="AQ15" s="24">
        <f t="shared" si="1"/>
        <v>9</v>
      </c>
      <c r="AR15" s="21"/>
      <c r="AS15" s="83" t="s">
        <v>704</v>
      </c>
      <c r="AT15" s="23">
        <v>50</v>
      </c>
      <c r="AU15" s="24">
        <v>0.9</v>
      </c>
      <c r="AV15" s="24">
        <f t="shared" si="2"/>
        <v>45</v>
      </c>
      <c r="AW15" s="21"/>
      <c r="AX15" s="24"/>
      <c r="AY15" s="23"/>
      <c r="AZ15" s="24"/>
      <c r="BA15" s="24">
        <f t="shared" si="3"/>
        <v>0</v>
      </c>
      <c r="BB15" s="21"/>
      <c r="BC15" s="24"/>
      <c r="BD15" s="23"/>
      <c r="BE15" s="24"/>
      <c r="BF15" s="24">
        <f t="shared" si="4"/>
        <v>0</v>
      </c>
      <c r="BG15" s="21"/>
      <c r="BH15" s="24"/>
      <c r="BI15" s="23"/>
      <c r="BJ15" s="24"/>
      <c r="BK15" s="24">
        <f t="shared" si="5"/>
        <v>0</v>
      </c>
      <c r="BL15" s="21"/>
      <c r="BM15" s="24"/>
      <c r="BN15" s="23"/>
      <c r="BO15" s="24"/>
      <c r="BP15" s="24">
        <f t="shared" si="6"/>
        <v>0</v>
      </c>
      <c r="BQ15" s="21"/>
      <c r="BR15" s="24"/>
      <c r="BS15" s="23"/>
      <c r="BT15" s="24"/>
      <c r="BU15" s="24">
        <f t="shared" si="7"/>
        <v>0</v>
      </c>
      <c r="BV15" s="21"/>
      <c r="BW15" s="24"/>
      <c r="BX15" s="23"/>
      <c r="BY15" s="24"/>
      <c r="BZ15" s="24">
        <f t="shared" si="8"/>
        <v>0</v>
      </c>
      <c r="CA15" s="21"/>
      <c r="CB15" s="24"/>
      <c r="CC15" s="23"/>
      <c r="CD15" s="24"/>
      <c r="CE15" s="24">
        <f t="shared" si="9"/>
        <v>0</v>
      </c>
      <c r="CF15" s="21"/>
      <c r="CG15" s="24"/>
      <c r="CH15" s="23"/>
      <c r="CI15" s="24"/>
      <c r="CJ15" s="24">
        <f t="shared" si="10"/>
        <v>0</v>
      </c>
      <c r="CK15" s="21"/>
      <c r="CL15" s="24"/>
      <c r="CM15" s="23"/>
      <c r="CN15" s="24"/>
      <c r="CO15" s="24">
        <f t="shared" si="11"/>
        <v>0</v>
      </c>
      <c r="CP15" s="21"/>
      <c r="CQ15" s="24">
        <f t="shared" si="12"/>
        <v>70</v>
      </c>
      <c r="CR15" s="24">
        <f t="shared" si="14"/>
        <v>0.9</v>
      </c>
      <c r="CS15" s="24">
        <f t="shared" si="15"/>
        <v>63</v>
      </c>
      <c r="CT15" s="83" t="s">
        <v>704</v>
      </c>
    </row>
    <row r="16" spans="1:98" ht="12.75" x14ac:dyDescent="0.2">
      <c r="A16" s="44" t="s">
        <v>32</v>
      </c>
      <c r="B16" s="19" t="s">
        <v>518</v>
      </c>
      <c r="C16" s="105" t="s">
        <v>18</v>
      </c>
      <c r="D16" s="21"/>
      <c r="E16" s="83" t="s">
        <v>704</v>
      </c>
      <c r="F16" s="22"/>
      <c r="G16" s="24"/>
      <c r="H16" s="24"/>
      <c r="I16" s="21"/>
      <c r="J16" s="83" t="s">
        <v>704</v>
      </c>
      <c r="K16" s="22"/>
      <c r="L16" s="24"/>
      <c r="M16" s="24"/>
      <c r="N16" s="21"/>
      <c r="O16" s="83" t="s">
        <v>704</v>
      </c>
      <c r="P16" s="23"/>
      <c r="Q16" s="24"/>
      <c r="R16" s="24"/>
      <c r="S16" s="21"/>
      <c r="T16" s="83" t="s">
        <v>704</v>
      </c>
      <c r="U16" s="23"/>
      <c r="V16" s="24"/>
      <c r="W16" s="24"/>
      <c r="X16" s="21"/>
      <c r="Y16" s="83" t="s">
        <v>704</v>
      </c>
      <c r="Z16" s="23"/>
      <c r="AA16" s="24"/>
      <c r="AB16" s="24"/>
      <c r="AC16" s="21"/>
      <c r="AD16" s="83" t="s">
        <v>704</v>
      </c>
      <c r="AE16" s="23"/>
      <c r="AF16" s="24"/>
      <c r="AG16" s="24"/>
      <c r="AH16" s="21"/>
      <c r="AI16" s="83" t="s">
        <v>704</v>
      </c>
      <c r="AJ16" s="23">
        <v>50</v>
      </c>
      <c r="AK16" s="24">
        <v>67</v>
      </c>
      <c r="AL16" s="24">
        <f t="shared" si="0"/>
        <v>3350</v>
      </c>
      <c r="AM16" s="21"/>
      <c r="AN16" s="83" t="s">
        <v>704</v>
      </c>
      <c r="AO16" s="23">
        <v>50</v>
      </c>
      <c r="AP16" s="24">
        <v>67</v>
      </c>
      <c r="AQ16" s="24">
        <f t="shared" si="1"/>
        <v>3350</v>
      </c>
      <c r="AR16" s="21"/>
      <c r="AS16" s="83" t="s">
        <v>704</v>
      </c>
      <c r="AT16" s="23">
        <v>200</v>
      </c>
      <c r="AU16" s="24">
        <v>67</v>
      </c>
      <c r="AV16" s="24">
        <f t="shared" si="2"/>
        <v>13400</v>
      </c>
      <c r="AW16" s="21"/>
      <c r="AX16" s="24"/>
      <c r="AY16" s="23"/>
      <c r="AZ16" s="24"/>
      <c r="BA16" s="24">
        <f t="shared" si="3"/>
        <v>0</v>
      </c>
      <c r="BB16" s="21"/>
      <c r="BC16" s="24"/>
      <c r="BD16" s="23"/>
      <c r="BE16" s="24"/>
      <c r="BF16" s="24">
        <f t="shared" si="4"/>
        <v>0</v>
      </c>
      <c r="BG16" s="21"/>
      <c r="BH16" s="24"/>
      <c r="BI16" s="23"/>
      <c r="BJ16" s="24"/>
      <c r="BK16" s="24">
        <f t="shared" si="5"/>
        <v>0</v>
      </c>
      <c r="BL16" s="21"/>
      <c r="BM16" s="24"/>
      <c r="BN16" s="23"/>
      <c r="BO16" s="24"/>
      <c r="BP16" s="24">
        <f t="shared" si="6"/>
        <v>0</v>
      </c>
      <c r="BQ16" s="21"/>
      <c r="BR16" s="24"/>
      <c r="BS16" s="23"/>
      <c r="BT16" s="24"/>
      <c r="BU16" s="24">
        <f t="shared" si="7"/>
        <v>0</v>
      </c>
      <c r="BV16" s="21"/>
      <c r="BW16" s="24"/>
      <c r="BX16" s="23"/>
      <c r="BY16" s="24"/>
      <c r="BZ16" s="24">
        <f t="shared" si="8"/>
        <v>0</v>
      </c>
      <c r="CA16" s="21"/>
      <c r="CB16" s="24"/>
      <c r="CC16" s="23"/>
      <c r="CD16" s="24"/>
      <c r="CE16" s="24">
        <f t="shared" si="9"/>
        <v>0</v>
      </c>
      <c r="CF16" s="21"/>
      <c r="CG16" s="24"/>
      <c r="CH16" s="23"/>
      <c r="CI16" s="24"/>
      <c r="CJ16" s="24">
        <f t="shared" si="10"/>
        <v>0</v>
      </c>
      <c r="CK16" s="21"/>
      <c r="CL16" s="24"/>
      <c r="CM16" s="23"/>
      <c r="CN16" s="24"/>
      <c r="CO16" s="24">
        <f t="shared" si="11"/>
        <v>0</v>
      </c>
      <c r="CP16" s="21"/>
      <c r="CQ16" s="24">
        <f t="shared" si="12"/>
        <v>300</v>
      </c>
      <c r="CR16" s="24">
        <f t="shared" si="14"/>
        <v>67</v>
      </c>
      <c r="CS16" s="24">
        <f t="shared" si="15"/>
        <v>20100</v>
      </c>
      <c r="CT16" s="83" t="s">
        <v>704</v>
      </c>
    </row>
    <row r="17" spans="1:98" ht="12.75" x14ac:dyDescent="0.2">
      <c r="A17" s="44" t="s">
        <v>32</v>
      </c>
      <c r="B17" s="28" t="s">
        <v>519</v>
      </c>
      <c r="C17" s="105" t="s">
        <v>18</v>
      </c>
      <c r="D17" s="21"/>
      <c r="E17" s="83" t="s">
        <v>704</v>
      </c>
      <c r="F17" s="22"/>
      <c r="G17" s="24"/>
      <c r="H17" s="24"/>
      <c r="I17" s="21"/>
      <c r="J17" s="83" t="s">
        <v>704</v>
      </c>
      <c r="K17" s="22"/>
      <c r="L17" s="24"/>
      <c r="M17" s="24"/>
      <c r="N17" s="21"/>
      <c r="O17" s="83" t="s">
        <v>704</v>
      </c>
      <c r="P17" s="23"/>
      <c r="Q17" s="24"/>
      <c r="R17" s="24"/>
      <c r="S17" s="21"/>
      <c r="T17" s="83" t="s">
        <v>704</v>
      </c>
      <c r="U17" s="23"/>
      <c r="V17" s="24"/>
      <c r="W17" s="24"/>
      <c r="X17" s="21"/>
      <c r="Y17" s="83" t="s">
        <v>704</v>
      </c>
      <c r="Z17" s="23"/>
      <c r="AA17" s="24"/>
      <c r="AB17" s="24"/>
      <c r="AC17" s="21"/>
      <c r="AD17" s="83" t="s">
        <v>704</v>
      </c>
      <c r="AE17" s="23"/>
      <c r="AF17" s="24"/>
      <c r="AG17" s="24"/>
      <c r="AH17" s="21"/>
      <c r="AI17" s="83" t="s">
        <v>704</v>
      </c>
      <c r="AJ17" s="23">
        <v>10</v>
      </c>
      <c r="AK17" s="24">
        <v>65.7</v>
      </c>
      <c r="AL17" s="24">
        <f t="shared" si="0"/>
        <v>657</v>
      </c>
      <c r="AM17" s="21"/>
      <c r="AN17" s="83" t="s">
        <v>704</v>
      </c>
      <c r="AO17" s="23">
        <v>10</v>
      </c>
      <c r="AP17" s="24">
        <v>65.7</v>
      </c>
      <c r="AQ17" s="24">
        <f t="shared" si="1"/>
        <v>657</v>
      </c>
      <c r="AR17" s="21"/>
      <c r="AS17" s="83" t="s">
        <v>704</v>
      </c>
      <c r="AT17" s="23">
        <v>160</v>
      </c>
      <c r="AU17" s="24">
        <v>65.7</v>
      </c>
      <c r="AV17" s="24">
        <f t="shared" si="2"/>
        <v>10512</v>
      </c>
      <c r="AW17" s="21"/>
      <c r="AX17" s="24"/>
      <c r="AY17" s="23"/>
      <c r="AZ17" s="24"/>
      <c r="BA17" s="24">
        <f t="shared" si="3"/>
        <v>0</v>
      </c>
      <c r="BB17" s="21"/>
      <c r="BC17" s="24"/>
      <c r="BD17" s="23"/>
      <c r="BE17" s="24"/>
      <c r="BF17" s="24">
        <f t="shared" si="4"/>
        <v>0</v>
      </c>
      <c r="BG17" s="21"/>
      <c r="BH17" s="24"/>
      <c r="BI17" s="23"/>
      <c r="BJ17" s="24"/>
      <c r="BK17" s="24">
        <f t="shared" si="5"/>
        <v>0</v>
      </c>
      <c r="BL17" s="21"/>
      <c r="BM17" s="24"/>
      <c r="BN17" s="23"/>
      <c r="BO17" s="24"/>
      <c r="BP17" s="24">
        <f t="shared" si="6"/>
        <v>0</v>
      </c>
      <c r="BQ17" s="21"/>
      <c r="BR17" s="24"/>
      <c r="BS17" s="23"/>
      <c r="BT17" s="24"/>
      <c r="BU17" s="24">
        <f t="shared" si="7"/>
        <v>0</v>
      </c>
      <c r="BV17" s="21"/>
      <c r="BW17" s="24"/>
      <c r="BX17" s="23"/>
      <c r="BY17" s="24"/>
      <c r="BZ17" s="24">
        <f t="shared" si="8"/>
        <v>0</v>
      </c>
      <c r="CA17" s="21"/>
      <c r="CB17" s="24"/>
      <c r="CC17" s="23"/>
      <c r="CD17" s="24"/>
      <c r="CE17" s="24">
        <f t="shared" si="9"/>
        <v>0</v>
      </c>
      <c r="CF17" s="21"/>
      <c r="CG17" s="24"/>
      <c r="CH17" s="23"/>
      <c r="CI17" s="24"/>
      <c r="CJ17" s="24">
        <f t="shared" si="10"/>
        <v>0</v>
      </c>
      <c r="CK17" s="21"/>
      <c r="CL17" s="24"/>
      <c r="CM17" s="23"/>
      <c r="CN17" s="24"/>
      <c r="CO17" s="24">
        <f t="shared" si="11"/>
        <v>0</v>
      </c>
      <c r="CP17" s="21"/>
      <c r="CQ17" s="24">
        <f t="shared" si="12"/>
        <v>180</v>
      </c>
      <c r="CR17" s="24">
        <f t="shared" si="14"/>
        <v>65.7</v>
      </c>
      <c r="CS17" s="24">
        <f t="shared" si="15"/>
        <v>11826</v>
      </c>
      <c r="CT17" s="83" t="s">
        <v>704</v>
      </c>
    </row>
    <row r="18" spans="1:98" ht="12.75" x14ac:dyDescent="0.2">
      <c r="A18" s="44" t="s">
        <v>32</v>
      </c>
      <c r="B18" s="19" t="s">
        <v>520</v>
      </c>
      <c r="C18" s="105" t="s">
        <v>18</v>
      </c>
      <c r="D18" s="21"/>
      <c r="E18" s="83" t="s">
        <v>704</v>
      </c>
      <c r="F18" s="22"/>
      <c r="G18" s="24"/>
      <c r="H18" s="24"/>
      <c r="I18" s="21"/>
      <c r="J18" s="83" t="s">
        <v>704</v>
      </c>
      <c r="K18" s="22"/>
      <c r="L18" s="24"/>
      <c r="M18" s="24"/>
      <c r="N18" s="21"/>
      <c r="O18" s="83" t="s">
        <v>704</v>
      </c>
      <c r="P18" s="23"/>
      <c r="Q18" s="24"/>
      <c r="R18" s="24"/>
      <c r="S18" s="21"/>
      <c r="T18" s="83" t="s">
        <v>704</v>
      </c>
      <c r="U18" s="23"/>
      <c r="V18" s="24"/>
      <c r="W18" s="24"/>
      <c r="X18" s="21"/>
      <c r="Y18" s="83" t="s">
        <v>704</v>
      </c>
      <c r="Z18" s="23"/>
      <c r="AA18" s="24"/>
      <c r="AB18" s="24"/>
      <c r="AC18" s="21"/>
      <c r="AD18" s="83" t="s">
        <v>704</v>
      </c>
      <c r="AE18" s="23"/>
      <c r="AF18" s="24"/>
      <c r="AG18" s="24"/>
      <c r="AH18" s="21"/>
      <c r="AI18" s="83" t="s">
        <v>704</v>
      </c>
      <c r="AJ18" s="23">
        <v>10</v>
      </c>
      <c r="AK18" s="24">
        <v>55.6</v>
      </c>
      <c r="AL18" s="24">
        <f t="shared" si="0"/>
        <v>556</v>
      </c>
      <c r="AM18" s="21"/>
      <c r="AN18" s="83" t="s">
        <v>704</v>
      </c>
      <c r="AO18" s="23">
        <v>10</v>
      </c>
      <c r="AP18" s="24">
        <v>55.6</v>
      </c>
      <c r="AQ18" s="24">
        <f t="shared" si="1"/>
        <v>556</v>
      </c>
      <c r="AR18" s="21"/>
      <c r="AS18" s="83" t="s">
        <v>704</v>
      </c>
      <c r="AT18" s="23">
        <v>150</v>
      </c>
      <c r="AU18" s="24">
        <v>55.6</v>
      </c>
      <c r="AV18" s="24">
        <f t="shared" si="2"/>
        <v>8340</v>
      </c>
      <c r="AW18" s="21"/>
      <c r="AX18" s="24"/>
      <c r="AY18" s="23"/>
      <c r="AZ18" s="24"/>
      <c r="BA18" s="24">
        <f t="shared" si="3"/>
        <v>0</v>
      </c>
      <c r="BB18" s="21"/>
      <c r="BC18" s="24"/>
      <c r="BD18" s="23"/>
      <c r="BE18" s="24"/>
      <c r="BF18" s="24">
        <f t="shared" si="4"/>
        <v>0</v>
      </c>
      <c r="BG18" s="21"/>
      <c r="BH18" s="24"/>
      <c r="BI18" s="23"/>
      <c r="BJ18" s="24"/>
      <c r="BK18" s="24">
        <f t="shared" si="5"/>
        <v>0</v>
      </c>
      <c r="BL18" s="21"/>
      <c r="BM18" s="24"/>
      <c r="BN18" s="23"/>
      <c r="BO18" s="24"/>
      <c r="BP18" s="24">
        <f t="shared" si="6"/>
        <v>0</v>
      </c>
      <c r="BQ18" s="21"/>
      <c r="BR18" s="24"/>
      <c r="BS18" s="23"/>
      <c r="BT18" s="24"/>
      <c r="BU18" s="24">
        <f t="shared" si="7"/>
        <v>0</v>
      </c>
      <c r="BV18" s="21"/>
      <c r="BW18" s="24"/>
      <c r="BX18" s="23"/>
      <c r="BY18" s="24"/>
      <c r="BZ18" s="24">
        <f t="shared" si="8"/>
        <v>0</v>
      </c>
      <c r="CA18" s="21"/>
      <c r="CB18" s="24"/>
      <c r="CC18" s="23"/>
      <c r="CD18" s="24"/>
      <c r="CE18" s="24">
        <f t="shared" si="9"/>
        <v>0</v>
      </c>
      <c r="CF18" s="21"/>
      <c r="CG18" s="24"/>
      <c r="CH18" s="23"/>
      <c r="CI18" s="24"/>
      <c r="CJ18" s="24">
        <f t="shared" si="10"/>
        <v>0</v>
      </c>
      <c r="CK18" s="21"/>
      <c r="CL18" s="24"/>
      <c r="CM18" s="23"/>
      <c r="CN18" s="24"/>
      <c r="CO18" s="24">
        <f t="shared" si="11"/>
        <v>0</v>
      </c>
      <c r="CP18" s="21"/>
      <c r="CQ18" s="24">
        <f t="shared" si="12"/>
        <v>170</v>
      </c>
      <c r="CR18" s="24">
        <f t="shared" si="14"/>
        <v>55.6</v>
      </c>
      <c r="CS18" s="24">
        <f t="shared" si="15"/>
        <v>9452</v>
      </c>
      <c r="CT18" s="83" t="s">
        <v>704</v>
      </c>
    </row>
    <row r="19" spans="1:98" ht="12.75" x14ac:dyDescent="0.2">
      <c r="A19" s="44" t="s">
        <v>32</v>
      </c>
      <c r="B19" s="28" t="s">
        <v>521</v>
      </c>
      <c r="C19" s="105" t="s">
        <v>18</v>
      </c>
      <c r="D19" s="21"/>
      <c r="E19" s="83" t="s">
        <v>704</v>
      </c>
      <c r="F19" s="22"/>
      <c r="G19" s="24"/>
      <c r="H19" s="24"/>
      <c r="I19" s="21"/>
      <c r="J19" s="83" t="s">
        <v>704</v>
      </c>
      <c r="K19" s="22"/>
      <c r="L19" s="24"/>
      <c r="M19" s="24"/>
      <c r="N19" s="21"/>
      <c r="O19" s="83" t="s">
        <v>704</v>
      </c>
      <c r="P19" s="23"/>
      <c r="Q19" s="24"/>
      <c r="R19" s="24"/>
      <c r="S19" s="21"/>
      <c r="T19" s="83" t="s">
        <v>704</v>
      </c>
      <c r="U19" s="23"/>
      <c r="V19" s="24"/>
      <c r="W19" s="24"/>
      <c r="X19" s="21"/>
      <c r="Y19" s="83" t="s">
        <v>704</v>
      </c>
      <c r="Z19" s="23"/>
      <c r="AA19" s="24"/>
      <c r="AB19" s="24"/>
      <c r="AC19" s="21"/>
      <c r="AD19" s="83" t="s">
        <v>704</v>
      </c>
      <c r="AE19" s="23"/>
      <c r="AF19" s="24"/>
      <c r="AG19" s="24"/>
      <c r="AH19" s="21"/>
      <c r="AI19" s="83" t="s">
        <v>704</v>
      </c>
      <c r="AJ19" s="23">
        <v>10</v>
      </c>
      <c r="AK19" s="24">
        <v>42.2</v>
      </c>
      <c r="AL19" s="24">
        <f t="shared" si="0"/>
        <v>422</v>
      </c>
      <c r="AM19" s="21"/>
      <c r="AN19" s="83" t="s">
        <v>704</v>
      </c>
      <c r="AO19" s="23">
        <v>10</v>
      </c>
      <c r="AP19" s="24">
        <v>42.2</v>
      </c>
      <c r="AQ19" s="24">
        <f t="shared" si="1"/>
        <v>422</v>
      </c>
      <c r="AR19" s="21"/>
      <c r="AS19" s="83" t="s">
        <v>704</v>
      </c>
      <c r="AT19" s="23">
        <v>100</v>
      </c>
      <c r="AU19" s="24">
        <v>42.2</v>
      </c>
      <c r="AV19" s="24">
        <f t="shared" si="2"/>
        <v>4220</v>
      </c>
      <c r="AW19" s="21"/>
      <c r="AX19" s="24"/>
      <c r="AY19" s="23"/>
      <c r="AZ19" s="24"/>
      <c r="BA19" s="24">
        <f t="shared" si="3"/>
        <v>0</v>
      </c>
      <c r="BB19" s="21"/>
      <c r="BC19" s="24"/>
      <c r="BD19" s="23"/>
      <c r="BE19" s="24"/>
      <c r="BF19" s="24">
        <f t="shared" si="4"/>
        <v>0</v>
      </c>
      <c r="BG19" s="21"/>
      <c r="BH19" s="24"/>
      <c r="BI19" s="23"/>
      <c r="BJ19" s="24"/>
      <c r="BK19" s="24">
        <f t="shared" si="5"/>
        <v>0</v>
      </c>
      <c r="BL19" s="21"/>
      <c r="BM19" s="24"/>
      <c r="BN19" s="23"/>
      <c r="BO19" s="24"/>
      <c r="BP19" s="24">
        <f t="shared" si="6"/>
        <v>0</v>
      </c>
      <c r="BQ19" s="21"/>
      <c r="BR19" s="24"/>
      <c r="BS19" s="23"/>
      <c r="BT19" s="24"/>
      <c r="BU19" s="24">
        <f t="shared" si="7"/>
        <v>0</v>
      </c>
      <c r="BV19" s="21"/>
      <c r="BW19" s="24"/>
      <c r="BX19" s="23"/>
      <c r="BY19" s="24"/>
      <c r="BZ19" s="24">
        <f t="shared" si="8"/>
        <v>0</v>
      </c>
      <c r="CA19" s="21"/>
      <c r="CB19" s="24"/>
      <c r="CC19" s="23"/>
      <c r="CD19" s="24"/>
      <c r="CE19" s="24">
        <f t="shared" si="9"/>
        <v>0</v>
      </c>
      <c r="CF19" s="21"/>
      <c r="CG19" s="24"/>
      <c r="CH19" s="23"/>
      <c r="CI19" s="24"/>
      <c r="CJ19" s="24">
        <f t="shared" si="10"/>
        <v>0</v>
      </c>
      <c r="CK19" s="21"/>
      <c r="CL19" s="24"/>
      <c r="CM19" s="23"/>
      <c r="CN19" s="24"/>
      <c r="CO19" s="24">
        <f t="shared" si="11"/>
        <v>0</v>
      </c>
      <c r="CP19" s="21"/>
      <c r="CQ19" s="24">
        <f t="shared" si="12"/>
        <v>120</v>
      </c>
      <c r="CR19" s="24">
        <f t="shared" si="14"/>
        <v>42.2</v>
      </c>
      <c r="CS19" s="24">
        <f t="shared" si="15"/>
        <v>5064</v>
      </c>
      <c r="CT19" s="83" t="s">
        <v>704</v>
      </c>
    </row>
    <row r="20" spans="1:98" ht="12.75" x14ac:dyDescent="0.2">
      <c r="A20" s="44" t="s">
        <v>32</v>
      </c>
      <c r="B20" s="28" t="s">
        <v>522</v>
      </c>
      <c r="C20" s="105" t="s">
        <v>18</v>
      </c>
      <c r="D20" s="21"/>
      <c r="E20" s="83" t="s">
        <v>704</v>
      </c>
      <c r="F20" s="22"/>
      <c r="G20" s="24"/>
      <c r="H20" s="24"/>
      <c r="I20" s="21"/>
      <c r="J20" s="83" t="s">
        <v>704</v>
      </c>
      <c r="K20" s="22"/>
      <c r="L20" s="24"/>
      <c r="M20" s="24"/>
      <c r="N20" s="21"/>
      <c r="O20" s="83" t="s">
        <v>704</v>
      </c>
      <c r="P20" s="23"/>
      <c r="Q20" s="24"/>
      <c r="R20" s="24"/>
      <c r="S20" s="21"/>
      <c r="T20" s="83" t="s">
        <v>704</v>
      </c>
      <c r="U20" s="23"/>
      <c r="V20" s="24"/>
      <c r="W20" s="24"/>
      <c r="X20" s="21"/>
      <c r="Y20" s="83" t="s">
        <v>704</v>
      </c>
      <c r="Z20" s="23"/>
      <c r="AA20" s="24"/>
      <c r="AB20" s="24"/>
      <c r="AC20" s="21"/>
      <c r="AD20" s="83" t="s">
        <v>704</v>
      </c>
      <c r="AE20" s="23"/>
      <c r="AF20" s="24"/>
      <c r="AG20" s="24"/>
      <c r="AH20" s="21"/>
      <c r="AI20" s="83" t="s">
        <v>704</v>
      </c>
      <c r="AJ20" s="23">
        <v>10</v>
      </c>
      <c r="AK20" s="24">
        <v>15</v>
      </c>
      <c r="AL20" s="24">
        <f t="shared" si="0"/>
        <v>150</v>
      </c>
      <c r="AM20" s="21"/>
      <c r="AN20" s="83" t="s">
        <v>704</v>
      </c>
      <c r="AO20" s="23">
        <v>10</v>
      </c>
      <c r="AP20" s="24">
        <v>15</v>
      </c>
      <c r="AQ20" s="24">
        <f t="shared" si="1"/>
        <v>150</v>
      </c>
      <c r="AR20" s="21"/>
      <c r="AS20" s="83" t="s">
        <v>704</v>
      </c>
      <c r="AT20" s="23">
        <v>100</v>
      </c>
      <c r="AU20" s="24">
        <v>15</v>
      </c>
      <c r="AV20" s="24">
        <f t="shared" si="2"/>
        <v>1500</v>
      </c>
      <c r="AW20" s="21"/>
      <c r="AX20" s="24"/>
      <c r="AY20" s="23"/>
      <c r="AZ20" s="24"/>
      <c r="BA20" s="24">
        <f t="shared" si="3"/>
        <v>0</v>
      </c>
      <c r="BB20" s="21"/>
      <c r="BC20" s="24"/>
      <c r="BD20" s="23"/>
      <c r="BE20" s="24"/>
      <c r="BF20" s="24">
        <f t="shared" si="4"/>
        <v>0</v>
      </c>
      <c r="BG20" s="21"/>
      <c r="BH20" s="24"/>
      <c r="BI20" s="23"/>
      <c r="BJ20" s="24"/>
      <c r="BK20" s="24">
        <f t="shared" si="5"/>
        <v>0</v>
      </c>
      <c r="BL20" s="21"/>
      <c r="BM20" s="24"/>
      <c r="BN20" s="23"/>
      <c r="BO20" s="24"/>
      <c r="BP20" s="24">
        <f t="shared" si="6"/>
        <v>0</v>
      </c>
      <c r="BQ20" s="21"/>
      <c r="BR20" s="24"/>
      <c r="BS20" s="23"/>
      <c r="BT20" s="24"/>
      <c r="BU20" s="24">
        <f t="shared" si="7"/>
        <v>0</v>
      </c>
      <c r="BV20" s="21"/>
      <c r="BW20" s="24"/>
      <c r="BX20" s="23"/>
      <c r="BY20" s="24"/>
      <c r="BZ20" s="24">
        <f t="shared" si="8"/>
        <v>0</v>
      </c>
      <c r="CA20" s="21"/>
      <c r="CB20" s="24"/>
      <c r="CC20" s="23"/>
      <c r="CD20" s="24"/>
      <c r="CE20" s="24">
        <f t="shared" si="9"/>
        <v>0</v>
      </c>
      <c r="CF20" s="21"/>
      <c r="CG20" s="24"/>
      <c r="CH20" s="23"/>
      <c r="CI20" s="24"/>
      <c r="CJ20" s="24">
        <f t="shared" si="10"/>
        <v>0</v>
      </c>
      <c r="CK20" s="21"/>
      <c r="CL20" s="24"/>
      <c r="CM20" s="23"/>
      <c r="CN20" s="24"/>
      <c r="CO20" s="24">
        <f t="shared" si="11"/>
        <v>0</v>
      </c>
      <c r="CP20" s="21"/>
      <c r="CQ20" s="24">
        <f t="shared" si="12"/>
        <v>120</v>
      </c>
      <c r="CR20" s="24">
        <f t="shared" si="14"/>
        <v>15</v>
      </c>
      <c r="CS20" s="24">
        <f t="shared" si="15"/>
        <v>1800</v>
      </c>
      <c r="CT20" s="83" t="s">
        <v>704</v>
      </c>
    </row>
    <row r="21" spans="1:98" ht="12.75" x14ac:dyDescent="0.2">
      <c r="A21" s="44" t="s">
        <v>32</v>
      </c>
      <c r="B21" s="28" t="s">
        <v>523</v>
      </c>
      <c r="C21" s="105" t="s">
        <v>18</v>
      </c>
      <c r="D21" s="21"/>
      <c r="E21" s="83" t="s">
        <v>704</v>
      </c>
      <c r="F21" s="22"/>
      <c r="G21" s="24"/>
      <c r="H21" s="24"/>
      <c r="I21" s="21"/>
      <c r="J21" s="83" t="s">
        <v>704</v>
      </c>
      <c r="K21" s="22"/>
      <c r="L21" s="24"/>
      <c r="M21" s="24"/>
      <c r="N21" s="21"/>
      <c r="O21" s="83" t="s">
        <v>704</v>
      </c>
      <c r="P21" s="23"/>
      <c r="Q21" s="24"/>
      <c r="R21" s="24"/>
      <c r="S21" s="21"/>
      <c r="T21" s="83" t="s">
        <v>704</v>
      </c>
      <c r="U21" s="23"/>
      <c r="V21" s="24"/>
      <c r="W21" s="24"/>
      <c r="X21" s="21"/>
      <c r="Y21" s="83" t="s">
        <v>704</v>
      </c>
      <c r="Z21" s="23"/>
      <c r="AA21" s="24"/>
      <c r="AB21" s="24"/>
      <c r="AC21" s="21"/>
      <c r="AD21" s="83" t="s">
        <v>704</v>
      </c>
      <c r="AE21" s="23"/>
      <c r="AF21" s="24"/>
      <c r="AG21" s="24"/>
      <c r="AH21" s="21"/>
      <c r="AI21" s="83" t="s">
        <v>704</v>
      </c>
      <c r="AJ21" s="23">
        <v>20</v>
      </c>
      <c r="AK21" s="24">
        <v>20.22</v>
      </c>
      <c r="AL21" s="24">
        <f t="shared" si="0"/>
        <v>404.4</v>
      </c>
      <c r="AM21" s="21"/>
      <c r="AN21" s="83" t="s">
        <v>704</v>
      </c>
      <c r="AO21" s="23">
        <v>20</v>
      </c>
      <c r="AP21" s="24">
        <v>20.22</v>
      </c>
      <c r="AQ21" s="24">
        <f t="shared" si="1"/>
        <v>404.4</v>
      </c>
      <c r="AR21" s="21"/>
      <c r="AS21" s="83" t="s">
        <v>704</v>
      </c>
      <c r="AT21" s="23">
        <v>200</v>
      </c>
      <c r="AU21" s="24">
        <v>20.22</v>
      </c>
      <c r="AV21" s="24">
        <f t="shared" si="2"/>
        <v>4044</v>
      </c>
      <c r="AW21" s="21"/>
      <c r="AX21" s="24"/>
      <c r="AY21" s="23"/>
      <c r="AZ21" s="24"/>
      <c r="BA21" s="24">
        <f t="shared" si="3"/>
        <v>0</v>
      </c>
      <c r="BB21" s="21"/>
      <c r="BC21" s="24"/>
      <c r="BD21" s="23"/>
      <c r="BE21" s="24"/>
      <c r="BF21" s="24">
        <f t="shared" si="4"/>
        <v>0</v>
      </c>
      <c r="BG21" s="21"/>
      <c r="BH21" s="24"/>
      <c r="BI21" s="23"/>
      <c r="BJ21" s="24"/>
      <c r="BK21" s="24">
        <f t="shared" si="5"/>
        <v>0</v>
      </c>
      <c r="BL21" s="21"/>
      <c r="BM21" s="24"/>
      <c r="BN21" s="23"/>
      <c r="BO21" s="24"/>
      <c r="BP21" s="24">
        <f t="shared" si="6"/>
        <v>0</v>
      </c>
      <c r="BQ21" s="21"/>
      <c r="BR21" s="24"/>
      <c r="BS21" s="23"/>
      <c r="BT21" s="24"/>
      <c r="BU21" s="24">
        <f t="shared" si="7"/>
        <v>0</v>
      </c>
      <c r="BV21" s="21"/>
      <c r="BW21" s="24"/>
      <c r="BX21" s="23"/>
      <c r="BY21" s="24"/>
      <c r="BZ21" s="24">
        <f t="shared" si="8"/>
        <v>0</v>
      </c>
      <c r="CA21" s="21"/>
      <c r="CB21" s="24"/>
      <c r="CC21" s="23"/>
      <c r="CD21" s="24"/>
      <c r="CE21" s="24">
        <f t="shared" si="9"/>
        <v>0</v>
      </c>
      <c r="CF21" s="21"/>
      <c r="CG21" s="24"/>
      <c r="CH21" s="23"/>
      <c r="CI21" s="24"/>
      <c r="CJ21" s="24">
        <f t="shared" si="10"/>
        <v>0</v>
      </c>
      <c r="CK21" s="21"/>
      <c r="CL21" s="24"/>
      <c r="CM21" s="23"/>
      <c r="CN21" s="24"/>
      <c r="CO21" s="24">
        <f t="shared" si="11"/>
        <v>0</v>
      </c>
      <c r="CP21" s="21"/>
      <c r="CQ21" s="24">
        <f t="shared" si="12"/>
        <v>240</v>
      </c>
      <c r="CR21" s="24">
        <f t="shared" si="14"/>
        <v>20.219999999999995</v>
      </c>
      <c r="CS21" s="24">
        <f t="shared" si="15"/>
        <v>4852.7999999999993</v>
      </c>
      <c r="CT21" s="83" t="s">
        <v>704</v>
      </c>
    </row>
    <row r="22" spans="1:98" ht="12.75" x14ac:dyDescent="0.2">
      <c r="A22" s="44" t="s">
        <v>32</v>
      </c>
      <c r="B22" s="28" t="s">
        <v>524</v>
      </c>
      <c r="C22" s="105" t="s">
        <v>18</v>
      </c>
      <c r="D22" s="21"/>
      <c r="E22" s="83" t="s">
        <v>704</v>
      </c>
      <c r="F22" s="22"/>
      <c r="G22" s="24"/>
      <c r="H22" s="24"/>
      <c r="I22" s="21"/>
      <c r="J22" s="83" t="s">
        <v>704</v>
      </c>
      <c r="K22" s="22"/>
      <c r="L22" s="24"/>
      <c r="M22" s="24"/>
      <c r="N22" s="21"/>
      <c r="O22" s="83" t="s">
        <v>704</v>
      </c>
      <c r="P22" s="23"/>
      <c r="Q22" s="24"/>
      <c r="R22" s="24"/>
      <c r="S22" s="21"/>
      <c r="T22" s="83" t="s">
        <v>704</v>
      </c>
      <c r="U22" s="23"/>
      <c r="V22" s="24"/>
      <c r="W22" s="24"/>
      <c r="X22" s="21"/>
      <c r="Y22" s="83" t="s">
        <v>704</v>
      </c>
      <c r="Z22" s="23"/>
      <c r="AA22" s="24"/>
      <c r="AB22" s="24"/>
      <c r="AC22" s="21"/>
      <c r="AD22" s="83" t="s">
        <v>704</v>
      </c>
      <c r="AE22" s="23"/>
      <c r="AF22" s="24"/>
      <c r="AG22" s="24"/>
      <c r="AH22" s="21"/>
      <c r="AI22" s="83" t="s">
        <v>704</v>
      </c>
      <c r="AJ22" s="23">
        <v>20</v>
      </c>
      <c r="AK22" s="24">
        <v>12.05</v>
      </c>
      <c r="AL22" s="24">
        <f t="shared" si="0"/>
        <v>241</v>
      </c>
      <c r="AM22" s="21"/>
      <c r="AN22" s="83" t="s">
        <v>704</v>
      </c>
      <c r="AO22" s="23">
        <v>20</v>
      </c>
      <c r="AP22" s="24">
        <v>12.05</v>
      </c>
      <c r="AQ22" s="24">
        <f t="shared" si="1"/>
        <v>241</v>
      </c>
      <c r="AR22" s="21"/>
      <c r="AS22" s="83" t="s">
        <v>704</v>
      </c>
      <c r="AT22" s="23">
        <v>200</v>
      </c>
      <c r="AU22" s="24">
        <v>12.05</v>
      </c>
      <c r="AV22" s="24">
        <f t="shared" si="2"/>
        <v>2410</v>
      </c>
      <c r="AW22" s="21"/>
      <c r="AX22" s="24"/>
      <c r="AY22" s="23"/>
      <c r="AZ22" s="24"/>
      <c r="BA22" s="24">
        <f t="shared" si="3"/>
        <v>0</v>
      </c>
      <c r="BB22" s="21"/>
      <c r="BC22" s="24"/>
      <c r="BD22" s="23"/>
      <c r="BE22" s="24"/>
      <c r="BF22" s="24">
        <f t="shared" si="4"/>
        <v>0</v>
      </c>
      <c r="BG22" s="21"/>
      <c r="BH22" s="24"/>
      <c r="BI22" s="23"/>
      <c r="BJ22" s="24"/>
      <c r="BK22" s="24">
        <f t="shared" si="5"/>
        <v>0</v>
      </c>
      <c r="BL22" s="21"/>
      <c r="BM22" s="24"/>
      <c r="BN22" s="23"/>
      <c r="BO22" s="24"/>
      <c r="BP22" s="24">
        <f t="shared" si="6"/>
        <v>0</v>
      </c>
      <c r="BQ22" s="21"/>
      <c r="BR22" s="24"/>
      <c r="BS22" s="23"/>
      <c r="BT22" s="24"/>
      <c r="BU22" s="24">
        <f t="shared" si="7"/>
        <v>0</v>
      </c>
      <c r="BV22" s="21"/>
      <c r="BW22" s="24"/>
      <c r="BX22" s="23"/>
      <c r="BY22" s="24"/>
      <c r="BZ22" s="24">
        <f t="shared" si="8"/>
        <v>0</v>
      </c>
      <c r="CA22" s="21"/>
      <c r="CB22" s="24"/>
      <c r="CC22" s="23"/>
      <c r="CD22" s="24"/>
      <c r="CE22" s="24">
        <f t="shared" si="9"/>
        <v>0</v>
      </c>
      <c r="CF22" s="21"/>
      <c r="CG22" s="24"/>
      <c r="CH22" s="23"/>
      <c r="CI22" s="24"/>
      <c r="CJ22" s="24">
        <f t="shared" si="10"/>
        <v>0</v>
      </c>
      <c r="CK22" s="21"/>
      <c r="CL22" s="24"/>
      <c r="CM22" s="23"/>
      <c r="CN22" s="24"/>
      <c r="CO22" s="24">
        <f t="shared" si="11"/>
        <v>0</v>
      </c>
      <c r="CP22" s="21"/>
      <c r="CQ22" s="24">
        <f t="shared" si="12"/>
        <v>240</v>
      </c>
      <c r="CR22" s="24">
        <f t="shared" si="14"/>
        <v>12.05</v>
      </c>
      <c r="CS22" s="24">
        <f t="shared" si="15"/>
        <v>2892</v>
      </c>
      <c r="CT22" s="83" t="s">
        <v>704</v>
      </c>
    </row>
    <row r="23" spans="1:98" ht="12.75" x14ac:dyDescent="0.2">
      <c r="A23" s="44" t="s">
        <v>32</v>
      </c>
      <c r="B23" s="19" t="s">
        <v>525</v>
      </c>
      <c r="C23" s="105" t="s">
        <v>18</v>
      </c>
      <c r="D23" s="21"/>
      <c r="E23" s="83" t="s">
        <v>704</v>
      </c>
      <c r="F23" s="22"/>
      <c r="G23" s="24"/>
      <c r="H23" s="24"/>
      <c r="I23" s="21"/>
      <c r="J23" s="83" t="s">
        <v>704</v>
      </c>
      <c r="K23" s="22"/>
      <c r="L23" s="24"/>
      <c r="M23" s="24"/>
      <c r="N23" s="21"/>
      <c r="O23" s="83" t="s">
        <v>704</v>
      </c>
      <c r="P23" s="23"/>
      <c r="Q23" s="24"/>
      <c r="R23" s="24"/>
      <c r="S23" s="21"/>
      <c r="T23" s="83" t="s">
        <v>704</v>
      </c>
      <c r="U23" s="23"/>
      <c r="V23" s="24"/>
      <c r="W23" s="24"/>
      <c r="X23" s="21"/>
      <c r="Y23" s="83" t="s">
        <v>704</v>
      </c>
      <c r="Z23" s="23"/>
      <c r="AA23" s="24"/>
      <c r="AB23" s="24"/>
      <c r="AC23" s="21"/>
      <c r="AD23" s="83" t="s">
        <v>704</v>
      </c>
      <c r="AE23" s="23"/>
      <c r="AF23" s="24"/>
      <c r="AG23" s="24"/>
      <c r="AH23" s="21"/>
      <c r="AI23" s="83" t="s">
        <v>704</v>
      </c>
      <c r="AJ23" s="23">
        <v>50</v>
      </c>
      <c r="AK23" s="24">
        <v>14.7</v>
      </c>
      <c r="AL23" s="24">
        <f t="shared" si="0"/>
        <v>735</v>
      </c>
      <c r="AM23" s="21"/>
      <c r="AN23" s="83" t="s">
        <v>704</v>
      </c>
      <c r="AO23" s="23">
        <v>50</v>
      </c>
      <c r="AP23" s="24">
        <v>14.7</v>
      </c>
      <c r="AQ23" s="24">
        <f t="shared" si="1"/>
        <v>735</v>
      </c>
      <c r="AR23" s="21"/>
      <c r="AS23" s="83" t="s">
        <v>704</v>
      </c>
      <c r="AT23" s="23">
        <v>180</v>
      </c>
      <c r="AU23" s="24">
        <v>14.7</v>
      </c>
      <c r="AV23" s="24">
        <f t="shared" si="2"/>
        <v>2646</v>
      </c>
      <c r="AW23" s="21"/>
      <c r="AX23" s="24"/>
      <c r="AY23" s="23"/>
      <c r="AZ23" s="24"/>
      <c r="BA23" s="24">
        <f t="shared" si="3"/>
        <v>0</v>
      </c>
      <c r="BB23" s="21"/>
      <c r="BC23" s="24"/>
      <c r="BD23" s="23"/>
      <c r="BE23" s="24"/>
      <c r="BF23" s="24">
        <f t="shared" si="4"/>
        <v>0</v>
      </c>
      <c r="BG23" s="21"/>
      <c r="BH23" s="24"/>
      <c r="BI23" s="23"/>
      <c r="BJ23" s="24"/>
      <c r="BK23" s="24">
        <f t="shared" si="5"/>
        <v>0</v>
      </c>
      <c r="BL23" s="21"/>
      <c r="BM23" s="24"/>
      <c r="BN23" s="23"/>
      <c r="BO23" s="24"/>
      <c r="BP23" s="24">
        <f t="shared" si="6"/>
        <v>0</v>
      </c>
      <c r="BQ23" s="21"/>
      <c r="BR23" s="24"/>
      <c r="BS23" s="23"/>
      <c r="BT23" s="24"/>
      <c r="BU23" s="24">
        <f t="shared" si="7"/>
        <v>0</v>
      </c>
      <c r="BV23" s="21"/>
      <c r="BW23" s="24"/>
      <c r="BX23" s="23"/>
      <c r="BY23" s="24"/>
      <c r="BZ23" s="24">
        <f t="shared" si="8"/>
        <v>0</v>
      </c>
      <c r="CA23" s="21"/>
      <c r="CB23" s="24"/>
      <c r="CC23" s="23"/>
      <c r="CD23" s="24"/>
      <c r="CE23" s="24">
        <f t="shared" si="9"/>
        <v>0</v>
      </c>
      <c r="CF23" s="21"/>
      <c r="CG23" s="24"/>
      <c r="CH23" s="23"/>
      <c r="CI23" s="24"/>
      <c r="CJ23" s="24">
        <f t="shared" si="10"/>
        <v>0</v>
      </c>
      <c r="CK23" s="21"/>
      <c r="CL23" s="24"/>
      <c r="CM23" s="23"/>
      <c r="CN23" s="24"/>
      <c r="CO23" s="24">
        <f t="shared" si="11"/>
        <v>0</v>
      </c>
      <c r="CP23" s="21"/>
      <c r="CQ23" s="24">
        <f t="shared" si="12"/>
        <v>280</v>
      </c>
      <c r="CR23" s="24">
        <f t="shared" si="14"/>
        <v>14.7</v>
      </c>
      <c r="CS23" s="24">
        <f t="shared" si="15"/>
        <v>4116</v>
      </c>
      <c r="CT23" s="83" t="s">
        <v>704</v>
      </c>
    </row>
    <row r="24" spans="1:98" ht="12.75" x14ac:dyDescent="0.2">
      <c r="A24" s="44" t="s">
        <v>32</v>
      </c>
      <c r="B24" s="19" t="s">
        <v>526</v>
      </c>
      <c r="C24" s="105" t="s">
        <v>18</v>
      </c>
      <c r="D24" s="21"/>
      <c r="E24" s="83" t="s">
        <v>704</v>
      </c>
      <c r="F24" s="22"/>
      <c r="G24" s="24"/>
      <c r="H24" s="24"/>
      <c r="I24" s="21"/>
      <c r="J24" s="83" t="s">
        <v>704</v>
      </c>
      <c r="K24" s="22"/>
      <c r="L24" s="24"/>
      <c r="M24" s="24"/>
      <c r="N24" s="21"/>
      <c r="O24" s="83" t="s">
        <v>704</v>
      </c>
      <c r="P24" s="23"/>
      <c r="Q24" s="24"/>
      <c r="R24" s="24"/>
      <c r="S24" s="21"/>
      <c r="T24" s="83" t="s">
        <v>704</v>
      </c>
      <c r="U24" s="23"/>
      <c r="V24" s="24"/>
      <c r="W24" s="24"/>
      <c r="X24" s="21"/>
      <c r="Y24" s="83" t="s">
        <v>704</v>
      </c>
      <c r="Z24" s="23"/>
      <c r="AA24" s="24"/>
      <c r="AB24" s="24"/>
      <c r="AC24" s="21"/>
      <c r="AD24" s="83" t="s">
        <v>704</v>
      </c>
      <c r="AE24" s="23"/>
      <c r="AF24" s="24"/>
      <c r="AG24" s="24"/>
      <c r="AH24" s="21"/>
      <c r="AI24" s="83" t="s">
        <v>704</v>
      </c>
      <c r="AJ24" s="23">
        <v>50</v>
      </c>
      <c r="AK24" s="24">
        <v>31.4</v>
      </c>
      <c r="AL24" s="24">
        <f t="shared" si="0"/>
        <v>1570</v>
      </c>
      <c r="AM24" s="21"/>
      <c r="AN24" s="83" t="s">
        <v>704</v>
      </c>
      <c r="AO24" s="23">
        <v>50</v>
      </c>
      <c r="AP24" s="24">
        <v>31.4</v>
      </c>
      <c r="AQ24" s="24">
        <f t="shared" si="1"/>
        <v>1570</v>
      </c>
      <c r="AR24" s="21"/>
      <c r="AS24" s="83" t="s">
        <v>704</v>
      </c>
      <c r="AT24" s="23">
        <v>180</v>
      </c>
      <c r="AU24" s="24">
        <v>31.4</v>
      </c>
      <c r="AV24" s="24">
        <f t="shared" si="2"/>
        <v>5652</v>
      </c>
      <c r="AW24" s="21"/>
      <c r="AX24" s="24"/>
      <c r="AY24" s="23"/>
      <c r="AZ24" s="24"/>
      <c r="BA24" s="24">
        <f t="shared" si="3"/>
        <v>0</v>
      </c>
      <c r="BB24" s="21"/>
      <c r="BC24" s="24"/>
      <c r="BD24" s="23"/>
      <c r="BE24" s="24"/>
      <c r="BF24" s="24">
        <f t="shared" si="4"/>
        <v>0</v>
      </c>
      <c r="BG24" s="21"/>
      <c r="BH24" s="24"/>
      <c r="BI24" s="23"/>
      <c r="BJ24" s="24"/>
      <c r="BK24" s="24">
        <f t="shared" si="5"/>
        <v>0</v>
      </c>
      <c r="BL24" s="21"/>
      <c r="BM24" s="24"/>
      <c r="BN24" s="23"/>
      <c r="BO24" s="24"/>
      <c r="BP24" s="24">
        <f t="shared" si="6"/>
        <v>0</v>
      </c>
      <c r="BQ24" s="21"/>
      <c r="BR24" s="24"/>
      <c r="BS24" s="23"/>
      <c r="BT24" s="24"/>
      <c r="BU24" s="24">
        <f t="shared" si="7"/>
        <v>0</v>
      </c>
      <c r="BV24" s="21"/>
      <c r="BW24" s="24"/>
      <c r="BX24" s="23"/>
      <c r="BY24" s="24"/>
      <c r="BZ24" s="24">
        <f t="shared" si="8"/>
        <v>0</v>
      </c>
      <c r="CA24" s="21"/>
      <c r="CB24" s="24"/>
      <c r="CC24" s="23"/>
      <c r="CD24" s="24"/>
      <c r="CE24" s="24">
        <f t="shared" si="9"/>
        <v>0</v>
      </c>
      <c r="CF24" s="21"/>
      <c r="CG24" s="24"/>
      <c r="CH24" s="23"/>
      <c r="CI24" s="24"/>
      <c r="CJ24" s="24">
        <f t="shared" si="10"/>
        <v>0</v>
      </c>
      <c r="CK24" s="21"/>
      <c r="CL24" s="24"/>
      <c r="CM24" s="23"/>
      <c r="CN24" s="24"/>
      <c r="CO24" s="24">
        <f t="shared" si="11"/>
        <v>0</v>
      </c>
      <c r="CP24" s="21"/>
      <c r="CQ24" s="24">
        <f t="shared" si="12"/>
        <v>280</v>
      </c>
      <c r="CR24" s="24">
        <f t="shared" si="14"/>
        <v>31.4</v>
      </c>
      <c r="CS24" s="24">
        <f t="shared" si="15"/>
        <v>8792</v>
      </c>
      <c r="CT24" s="83" t="s">
        <v>704</v>
      </c>
    </row>
    <row r="25" spans="1:98" ht="12.75" x14ac:dyDescent="0.2">
      <c r="A25" s="44" t="s">
        <v>32</v>
      </c>
      <c r="B25" s="19" t="s">
        <v>527</v>
      </c>
      <c r="C25" s="105" t="s">
        <v>18</v>
      </c>
      <c r="D25" s="21"/>
      <c r="E25" s="83" t="s">
        <v>704</v>
      </c>
      <c r="F25" s="22"/>
      <c r="G25" s="24"/>
      <c r="H25" s="24"/>
      <c r="I25" s="21"/>
      <c r="J25" s="83" t="s">
        <v>704</v>
      </c>
      <c r="K25" s="22"/>
      <c r="L25" s="24"/>
      <c r="M25" s="24"/>
      <c r="N25" s="21"/>
      <c r="O25" s="83" t="s">
        <v>704</v>
      </c>
      <c r="P25" s="23"/>
      <c r="Q25" s="24"/>
      <c r="R25" s="24"/>
      <c r="S25" s="21"/>
      <c r="T25" s="83" t="s">
        <v>704</v>
      </c>
      <c r="U25" s="23"/>
      <c r="V25" s="24"/>
      <c r="W25" s="24"/>
      <c r="X25" s="21"/>
      <c r="Y25" s="83" t="s">
        <v>704</v>
      </c>
      <c r="Z25" s="23"/>
      <c r="AA25" s="24"/>
      <c r="AB25" s="24"/>
      <c r="AC25" s="21"/>
      <c r="AD25" s="83" t="s">
        <v>704</v>
      </c>
      <c r="AE25" s="23"/>
      <c r="AF25" s="24"/>
      <c r="AG25" s="24"/>
      <c r="AH25" s="21"/>
      <c r="AI25" s="83" t="s">
        <v>704</v>
      </c>
      <c r="AJ25" s="23">
        <v>140</v>
      </c>
      <c r="AK25" s="24">
        <v>46</v>
      </c>
      <c r="AL25" s="24">
        <f t="shared" si="0"/>
        <v>6440</v>
      </c>
      <c r="AM25" s="21"/>
      <c r="AN25" s="83" t="s">
        <v>704</v>
      </c>
      <c r="AO25" s="23">
        <v>140</v>
      </c>
      <c r="AP25" s="24">
        <v>46</v>
      </c>
      <c r="AQ25" s="24">
        <f t="shared" si="1"/>
        <v>6440</v>
      </c>
      <c r="AR25" s="21"/>
      <c r="AS25" s="83" t="s">
        <v>704</v>
      </c>
      <c r="AT25" s="23">
        <v>150</v>
      </c>
      <c r="AU25" s="24">
        <v>46</v>
      </c>
      <c r="AV25" s="24">
        <f t="shared" si="2"/>
        <v>6900</v>
      </c>
      <c r="AW25" s="21"/>
      <c r="AX25" s="24"/>
      <c r="AY25" s="23"/>
      <c r="AZ25" s="24"/>
      <c r="BA25" s="24">
        <f t="shared" si="3"/>
        <v>0</v>
      </c>
      <c r="BB25" s="21"/>
      <c r="BC25" s="24"/>
      <c r="BD25" s="23"/>
      <c r="BE25" s="24"/>
      <c r="BF25" s="24">
        <f t="shared" si="4"/>
        <v>0</v>
      </c>
      <c r="BG25" s="21"/>
      <c r="BH25" s="24"/>
      <c r="BI25" s="23"/>
      <c r="BJ25" s="24"/>
      <c r="BK25" s="24">
        <f t="shared" si="5"/>
        <v>0</v>
      </c>
      <c r="BL25" s="21"/>
      <c r="BM25" s="24"/>
      <c r="BN25" s="23"/>
      <c r="BO25" s="24"/>
      <c r="BP25" s="24">
        <f t="shared" si="6"/>
        <v>0</v>
      </c>
      <c r="BQ25" s="21"/>
      <c r="BR25" s="24"/>
      <c r="BS25" s="23"/>
      <c r="BT25" s="24"/>
      <c r="BU25" s="24">
        <f t="shared" si="7"/>
        <v>0</v>
      </c>
      <c r="BV25" s="21"/>
      <c r="BW25" s="24"/>
      <c r="BX25" s="23"/>
      <c r="BY25" s="24"/>
      <c r="BZ25" s="24">
        <f t="shared" si="8"/>
        <v>0</v>
      </c>
      <c r="CA25" s="21"/>
      <c r="CB25" s="24"/>
      <c r="CC25" s="23"/>
      <c r="CD25" s="24"/>
      <c r="CE25" s="24">
        <f t="shared" si="9"/>
        <v>0</v>
      </c>
      <c r="CF25" s="21"/>
      <c r="CG25" s="24"/>
      <c r="CH25" s="23"/>
      <c r="CI25" s="24"/>
      <c r="CJ25" s="24">
        <f t="shared" si="10"/>
        <v>0</v>
      </c>
      <c r="CK25" s="21"/>
      <c r="CL25" s="24"/>
      <c r="CM25" s="23"/>
      <c r="CN25" s="24"/>
      <c r="CO25" s="24">
        <f t="shared" si="11"/>
        <v>0</v>
      </c>
      <c r="CP25" s="21"/>
      <c r="CQ25" s="24">
        <f t="shared" si="12"/>
        <v>430</v>
      </c>
      <c r="CR25" s="24">
        <f t="shared" si="14"/>
        <v>46</v>
      </c>
      <c r="CS25" s="24">
        <f t="shared" si="15"/>
        <v>19780</v>
      </c>
      <c r="CT25" s="83" t="s">
        <v>704</v>
      </c>
    </row>
    <row r="26" spans="1:98" ht="12.75" x14ac:dyDescent="0.2">
      <c r="A26" s="44" t="s">
        <v>32</v>
      </c>
      <c r="B26" s="19" t="s">
        <v>528</v>
      </c>
      <c r="C26" s="105" t="s">
        <v>18</v>
      </c>
      <c r="D26" s="21"/>
      <c r="E26" s="83" t="s">
        <v>704</v>
      </c>
      <c r="F26" s="22"/>
      <c r="G26" s="24"/>
      <c r="H26" s="24"/>
      <c r="I26" s="21"/>
      <c r="J26" s="83" t="s">
        <v>704</v>
      </c>
      <c r="K26" s="22"/>
      <c r="L26" s="24"/>
      <c r="M26" s="24"/>
      <c r="N26" s="21"/>
      <c r="O26" s="83" t="s">
        <v>704</v>
      </c>
      <c r="P26" s="23"/>
      <c r="Q26" s="24"/>
      <c r="R26" s="24"/>
      <c r="S26" s="21"/>
      <c r="T26" s="83" t="s">
        <v>704</v>
      </c>
      <c r="U26" s="23"/>
      <c r="V26" s="24"/>
      <c r="W26" s="24"/>
      <c r="X26" s="21"/>
      <c r="Y26" s="83" t="s">
        <v>704</v>
      </c>
      <c r="Z26" s="23"/>
      <c r="AA26" s="24"/>
      <c r="AB26" s="24"/>
      <c r="AC26" s="21"/>
      <c r="AD26" s="83" t="s">
        <v>704</v>
      </c>
      <c r="AE26" s="23"/>
      <c r="AF26" s="24"/>
      <c r="AG26" s="24"/>
      <c r="AH26" s="21"/>
      <c r="AI26" s="83" t="s">
        <v>704</v>
      </c>
      <c r="AJ26" s="23">
        <v>60</v>
      </c>
      <c r="AK26" s="24">
        <v>70</v>
      </c>
      <c r="AL26" s="24">
        <f t="shared" si="0"/>
        <v>4200</v>
      </c>
      <c r="AM26" s="21"/>
      <c r="AN26" s="83" t="s">
        <v>704</v>
      </c>
      <c r="AO26" s="23">
        <v>60</v>
      </c>
      <c r="AP26" s="24">
        <v>70</v>
      </c>
      <c r="AQ26" s="24">
        <f t="shared" si="1"/>
        <v>4200</v>
      </c>
      <c r="AR26" s="21"/>
      <c r="AS26" s="83" t="s">
        <v>704</v>
      </c>
      <c r="AT26" s="23">
        <v>150</v>
      </c>
      <c r="AU26" s="24">
        <v>70</v>
      </c>
      <c r="AV26" s="24">
        <f t="shared" si="2"/>
        <v>10500</v>
      </c>
      <c r="AW26" s="21"/>
      <c r="AX26" s="24"/>
      <c r="AY26" s="23"/>
      <c r="AZ26" s="24"/>
      <c r="BA26" s="24">
        <f t="shared" si="3"/>
        <v>0</v>
      </c>
      <c r="BB26" s="21"/>
      <c r="BC26" s="24"/>
      <c r="BD26" s="23"/>
      <c r="BE26" s="24"/>
      <c r="BF26" s="24">
        <f t="shared" si="4"/>
        <v>0</v>
      </c>
      <c r="BG26" s="21"/>
      <c r="BH26" s="24"/>
      <c r="BI26" s="23"/>
      <c r="BJ26" s="24"/>
      <c r="BK26" s="24">
        <f t="shared" si="5"/>
        <v>0</v>
      </c>
      <c r="BL26" s="21"/>
      <c r="BM26" s="24"/>
      <c r="BN26" s="23"/>
      <c r="BO26" s="24"/>
      <c r="BP26" s="24">
        <f t="shared" si="6"/>
        <v>0</v>
      </c>
      <c r="BQ26" s="21"/>
      <c r="BR26" s="24"/>
      <c r="BS26" s="23"/>
      <c r="BT26" s="24"/>
      <c r="BU26" s="24">
        <f t="shared" si="7"/>
        <v>0</v>
      </c>
      <c r="BV26" s="21"/>
      <c r="BW26" s="24"/>
      <c r="BX26" s="23"/>
      <c r="BY26" s="24"/>
      <c r="BZ26" s="24">
        <f t="shared" si="8"/>
        <v>0</v>
      </c>
      <c r="CA26" s="21"/>
      <c r="CB26" s="24"/>
      <c r="CC26" s="23"/>
      <c r="CD26" s="24"/>
      <c r="CE26" s="24">
        <f t="shared" si="9"/>
        <v>0</v>
      </c>
      <c r="CF26" s="21"/>
      <c r="CG26" s="24"/>
      <c r="CH26" s="23"/>
      <c r="CI26" s="24"/>
      <c r="CJ26" s="24">
        <f t="shared" si="10"/>
        <v>0</v>
      </c>
      <c r="CK26" s="21"/>
      <c r="CL26" s="24"/>
      <c r="CM26" s="23"/>
      <c r="CN26" s="24"/>
      <c r="CO26" s="24">
        <f t="shared" si="11"/>
        <v>0</v>
      </c>
      <c r="CP26" s="21"/>
      <c r="CQ26" s="24">
        <f t="shared" si="12"/>
        <v>270</v>
      </c>
      <c r="CR26" s="24">
        <f t="shared" si="14"/>
        <v>70</v>
      </c>
      <c r="CS26" s="24">
        <f t="shared" si="15"/>
        <v>18900</v>
      </c>
      <c r="CT26" s="83" t="s">
        <v>704</v>
      </c>
    </row>
    <row r="27" spans="1:98" ht="12.75" x14ac:dyDescent="0.2">
      <c r="A27" s="44" t="s">
        <v>32</v>
      </c>
      <c r="B27" s="19" t="s">
        <v>529</v>
      </c>
      <c r="C27" s="105" t="s">
        <v>18</v>
      </c>
      <c r="D27" s="21"/>
      <c r="E27" s="83" t="s">
        <v>704</v>
      </c>
      <c r="F27" s="22"/>
      <c r="G27" s="24"/>
      <c r="H27" s="24"/>
      <c r="I27" s="21"/>
      <c r="J27" s="83" t="s">
        <v>704</v>
      </c>
      <c r="K27" s="22"/>
      <c r="L27" s="24"/>
      <c r="M27" s="24"/>
      <c r="N27" s="21"/>
      <c r="O27" s="83" t="s">
        <v>704</v>
      </c>
      <c r="P27" s="23"/>
      <c r="Q27" s="24"/>
      <c r="R27" s="24"/>
      <c r="S27" s="21"/>
      <c r="T27" s="83" t="s">
        <v>704</v>
      </c>
      <c r="U27" s="23"/>
      <c r="V27" s="24"/>
      <c r="W27" s="24"/>
      <c r="X27" s="21"/>
      <c r="Y27" s="83" t="s">
        <v>704</v>
      </c>
      <c r="Z27" s="23"/>
      <c r="AA27" s="24"/>
      <c r="AB27" s="24"/>
      <c r="AC27" s="21"/>
      <c r="AD27" s="83" t="s">
        <v>704</v>
      </c>
      <c r="AE27" s="23"/>
      <c r="AF27" s="24"/>
      <c r="AG27" s="24"/>
      <c r="AH27" s="21"/>
      <c r="AI27" s="83" t="s">
        <v>704</v>
      </c>
      <c r="AJ27" s="23">
        <v>75</v>
      </c>
      <c r="AK27" s="24">
        <v>82.6</v>
      </c>
      <c r="AL27" s="24">
        <f t="shared" si="0"/>
        <v>6195</v>
      </c>
      <c r="AM27" s="21"/>
      <c r="AN27" s="83" t="s">
        <v>704</v>
      </c>
      <c r="AO27" s="23">
        <v>75</v>
      </c>
      <c r="AP27" s="24">
        <v>82.6</v>
      </c>
      <c r="AQ27" s="24">
        <f t="shared" si="1"/>
        <v>6195</v>
      </c>
      <c r="AR27" s="21"/>
      <c r="AS27" s="83" t="s">
        <v>704</v>
      </c>
      <c r="AT27" s="23">
        <v>150</v>
      </c>
      <c r="AU27" s="24">
        <v>82.6</v>
      </c>
      <c r="AV27" s="24">
        <f t="shared" si="2"/>
        <v>12390</v>
      </c>
      <c r="AW27" s="21"/>
      <c r="AX27" s="24"/>
      <c r="AY27" s="23"/>
      <c r="AZ27" s="24"/>
      <c r="BA27" s="24">
        <f t="shared" si="3"/>
        <v>0</v>
      </c>
      <c r="BB27" s="21"/>
      <c r="BC27" s="24"/>
      <c r="BD27" s="23"/>
      <c r="BE27" s="24"/>
      <c r="BF27" s="24">
        <f t="shared" si="4"/>
        <v>0</v>
      </c>
      <c r="BG27" s="21"/>
      <c r="BH27" s="24"/>
      <c r="BI27" s="23"/>
      <c r="BJ27" s="24"/>
      <c r="BK27" s="24">
        <f t="shared" si="5"/>
        <v>0</v>
      </c>
      <c r="BL27" s="21"/>
      <c r="BM27" s="24"/>
      <c r="BN27" s="23"/>
      <c r="BO27" s="24"/>
      <c r="BP27" s="24">
        <f t="shared" si="6"/>
        <v>0</v>
      </c>
      <c r="BQ27" s="21"/>
      <c r="BR27" s="24"/>
      <c r="BS27" s="23"/>
      <c r="BT27" s="24"/>
      <c r="BU27" s="24">
        <f t="shared" si="7"/>
        <v>0</v>
      </c>
      <c r="BV27" s="21"/>
      <c r="BW27" s="24"/>
      <c r="BX27" s="23"/>
      <c r="BY27" s="24"/>
      <c r="BZ27" s="24">
        <f t="shared" si="8"/>
        <v>0</v>
      </c>
      <c r="CA27" s="21"/>
      <c r="CB27" s="24"/>
      <c r="CC27" s="23"/>
      <c r="CD27" s="24"/>
      <c r="CE27" s="24">
        <f t="shared" si="9"/>
        <v>0</v>
      </c>
      <c r="CF27" s="21"/>
      <c r="CG27" s="24"/>
      <c r="CH27" s="23"/>
      <c r="CI27" s="24"/>
      <c r="CJ27" s="24">
        <f t="shared" si="10"/>
        <v>0</v>
      </c>
      <c r="CK27" s="21"/>
      <c r="CL27" s="24"/>
      <c r="CM27" s="23"/>
      <c r="CN27" s="24"/>
      <c r="CO27" s="24">
        <f t="shared" si="11"/>
        <v>0</v>
      </c>
      <c r="CP27" s="21"/>
      <c r="CQ27" s="24">
        <f t="shared" si="12"/>
        <v>300</v>
      </c>
      <c r="CR27" s="24">
        <f t="shared" si="14"/>
        <v>82.6</v>
      </c>
      <c r="CS27" s="24">
        <f t="shared" si="15"/>
        <v>24780</v>
      </c>
      <c r="CT27" s="83" t="s">
        <v>704</v>
      </c>
    </row>
    <row r="28" spans="1:98" ht="12.75" x14ac:dyDescent="0.2">
      <c r="A28" s="44" t="s">
        <v>32</v>
      </c>
      <c r="B28" s="19" t="s">
        <v>530</v>
      </c>
      <c r="C28" s="105" t="s">
        <v>18</v>
      </c>
      <c r="D28" s="21"/>
      <c r="E28" s="83" t="s">
        <v>704</v>
      </c>
      <c r="F28" s="22"/>
      <c r="G28" s="24"/>
      <c r="H28" s="24"/>
      <c r="I28" s="21"/>
      <c r="J28" s="83" t="s">
        <v>704</v>
      </c>
      <c r="K28" s="22"/>
      <c r="L28" s="24"/>
      <c r="M28" s="24"/>
      <c r="N28" s="21"/>
      <c r="O28" s="83" t="s">
        <v>704</v>
      </c>
      <c r="P28" s="23"/>
      <c r="Q28" s="24"/>
      <c r="R28" s="24"/>
      <c r="S28" s="21"/>
      <c r="T28" s="83" t="s">
        <v>704</v>
      </c>
      <c r="U28" s="23"/>
      <c r="V28" s="24"/>
      <c r="W28" s="24"/>
      <c r="X28" s="21"/>
      <c r="Y28" s="83" t="s">
        <v>704</v>
      </c>
      <c r="Z28" s="23"/>
      <c r="AA28" s="24"/>
      <c r="AB28" s="24"/>
      <c r="AC28" s="21"/>
      <c r="AD28" s="83" t="s">
        <v>704</v>
      </c>
      <c r="AE28" s="23"/>
      <c r="AF28" s="24"/>
      <c r="AG28" s="24"/>
      <c r="AH28" s="21"/>
      <c r="AI28" s="83" t="s">
        <v>704</v>
      </c>
      <c r="AJ28" s="23">
        <v>10</v>
      </c>
      <c r="AK28" s="24">
        <v>7.55</v>
      </c>
      <c r="AL28" s="24">
        <f t="shared" si="0"/>
        <v>75.5</v>
      </c>
      <c r="AM28" s="21"/>
      <c r="AN28" s="83" t="s">
        <v>704</v>
      </c>
      <c r="AO28" s="23">
        <v>10</v>
      </c>
      <c r="AP28" s="24">
        <v>7.55</v>
      </c>
      <c r="AQ28" s="24">
        <f t="shared" si="1"/>
        <v>75.5</v>
      </c>
      <c r="AR28" s="21"/>
      <c r="AS28" s="83" t="s">
        <v>704</v>
      </c>
      <c r="AT28" s="23">
        <v>200</v>
      </c>
      <c r="AU28" s="24">
        <v>7.55</v>
      </c>
      <c r="AV28" s="24">
        <f t="shared" si="2"/>
        <v>1510</v>
      </c>
      <c r="AW28" s="21"/>
      <c r="AX28" s="24"/>
      <c r="AY28" s="23"/>
      <c r="AZ28" s="24"/>
      <c r="BA28" s="24">
        <f t="shared" si="3"/>
        <v>0</v>
      </c>
      <c r="BB28" s="21"/>
      <c r="BC28" s="24"/>
      <c r="BD28" s="23"/>
      <c r="BE28" s="24"/>
      <c r="BF28" s="24">
        <f t="shared" si="4"/>
        <v>0</v>
      </c>
      <c r="BG28" s="21"/>
      <c r="BH28" s="24"/>
      <c r="BI28" s="23"/>
      <c r="BJ28" s="24"/>
      <c r="BK28" s="24">
        <f t="shared" si="5"/>
        <v>0</v>
      </c>
      <c r="BL28" s="21"/>
      <c r="BM28" s="24"/>
      <c r="BN28" s="23"/>
      <c r="BO28" s="24"/>
      <c r="BP28" s="24">
        <f t="shared" si="6"/>
        <v>0</v>
      </c>
      <c r="BQ28" s="21"/>
      <c r="BR28" s="24"/>
      <c r="BS28" s="23"/>
      <c r="BT28" s="24"/>
      <c r="BU28" s="24">
        <f t="shared" si="7"/>
        <v>0</v>
      </c>
      <c r="BV28" s="21"/>
      <c r="BW28" s="24"/>
      <c r="BX28" s="23"/>
      <c r="BY28" s="24"/>
      <c r="BZ28" s="24">
        <f t="shared" si="8"/>
        <v>0</v>
      </c>
      <c r="CA28" s="21"/>
      <c r="CB28" s="24"/>
      <c r="CC28" s="23"/>
      <c r="CD28" s="24"/>
      <c r="CE28" s="24">
        <f t="shared" si="9"/>
        <v>0</v>
      </c>
      <c r="CF28" s="21"/>
      <c r="CG28" s="24"/>
      <c r="CH28" s="23"/>
      <c r="CI28" s="24"/>
      <c r="CJ28" s="24">
        <f t="shared" si="10"/>
        <v>0</v>
      </c>
      <c r="CK28" s="21"/>
      <c r="CL28" s="24"/>
      <c r="CM28" s="23"/>
      <c r="CN28" s="24"/>
      <c r="CO28" s="24">
        <f t="shared" si="11"/>
        <v>0</v>
      </c>
      <c r="CP28" s="21"/>
      <c r="CQ28" s="24">
        <f t="shared" si="12"/>
        <v>220</v>
      </c>
      <c r="CR28" s="24">
        <f t="shared" si="14"/>
        <v>7.55</v>
      </c>
      <c r="CS28" s="24">
        <f t="shared" si="15"/>
        <v>1661</v>
      </c>
      <c r="CT28" s="83" t="s">
        <v>704</v>
      </c>
    </row>
    <row r="29" spans="1:98" ht="12.75" x14ac:dyDescent="0.2">
      <c r="A29" s="44" t="s">
        <v>32</v>
      </c>
      <c r="B29" s="19" t="s">
        <v>531</v>
      </c>
      <c r="C29" s="105" t="s">
        <v>18</v>
      </c>
      <c r="D29" s="21"/>
      <c r="E29" s="83" t="s">
        <v>704</v>
      </c>
      <c r="F29" s="22"/>
      <c r="G29" s="24"/>
      <c r="H29" s="24"/>
      <c r="I29" s="21"/>
      <c r="J29" s="83" t="s">
        <v>704</v>
      </c>
      <c r="K29" s="22"/>
      <c r="L29" s="24"/>
      <c r="M29" s="24"/>
      <c r="N29" s="21"/>
      <c r="O29" s="83" t="s">
        <v>704</v>
      </c>
      <c r="P29" s="23"/>
      <c r="Q29" s="24"/>
      <c r="R29" s="24"/>
      <c r="S29" s="21"/>
      <c r="T29" s="83" t="s">
        <v>704</v>
      </c>
      <c r="U29" s="23"/>
      <c r="V29" s="24"/>
      <c r="W29" s="24"/>
      <c r="X29" s="21"/>
      <c r="Y29" s="83" t="s">
        <v>704</v>
      </c>
      <c r="Z29" s="23"/>
      <c r="AA29" s="24"/>
      <c r="AB29" s="24"/>
      <c r="AC29" s="21"/>
      <c r="AD29" s="83" t="s">
        <v>704</v>
      </c>
      <c r="AE29" s="23"/>
      <c r="AF29" s="24"/>
      <c r="AG29" s="24"/>
      <c r="AH29" s="21"/>
      <c r="AI29" s="83" t="s">
        <v>704</v>
      </c>
      <c r="AJ29" s="23">
        <v>20</v>
      </c>
      <c r="AK29" s="24">
        <v>20</v>
      </c>
      <c r="AL29" s="24">
        <f t="shared" si="0"/>
        <v>400</v>
      </c>
      <c r="AM29" s="21"/>
      <c r="AN29" s="83" t="s">
        <v>704</v>
      </c>
      <c r="AO29" s="23">
        <v>20</v>
      </c>
      <c r="AP29" s="24">
        <v>20</v>
      </c>
      <c r="AQ29" s="24">
        <f t="shared" si="1"/>
        <v>400</v>
      </c>
      <c r="AR29" s="21"/>
      <c r="AS29" s="83" t="s">
        <v>704</v>
      </c>
      <c r="AT29" s="23">
        <v>200</v>
      </c>
      <c r="AU29" s="24">
        <v>20</v>
      </c>
      <c r="AV29" s="24">
        <f t="shared" si="2"/>
        <v>4000</v>
      </c>
      <c r="AW29" s="21"/>
      <c r="AX29" s="24"/>
      <c r="AY29" s="23"/>
      <c r="AZ29" s="24"/>
      <c r="BA29" s="24">
        <f t="shared" si="3"/>
        <v>0</v>
      </c>
      <c r="BB29" s="21"/>
      <c r="BC29" s="24"/>
      <c r="BD29" s="23"/>
      <c r="BE29" s="24"/>
      <c r="BF29" s="24">
        <f t="shared" si="4"/>
        <v>0</v>
      </c>
      <c r="BG29" s="21"/>
      <c r="BH29" s="24"/>
      <c r="BI29" s="23"/>
      <c r="BJ29" s="24"/>
      <c r="BK29" s="24">
        <f t="shared" si="5"/>
        <v>0</v>
      </c>
      <c r="BL29" s="21"/>
      <c r="BM29" s="24"/>
      <c r="BN29" s="23"/>
      <c r="BO29" s="24"/>
      <c r="BP29" s="24">
        <f t="shared" si="6"/>
        <v>0</v>
      </c>
      <c r="BQ29" s="21"/>
      <c r="BR29" s="24"/>
      <c r="BS29" s="23"/>
      <c r="BT29" s="24"/>
      <c r="BU29" s="24">
        <f t="shared" si="7"/>
        <v>0</v>
      </c>
      <c r="BV29" s="21"/>
      <c r="BW29" s="24"/>
      <c r="BX29" s="23"/>
      <c r="BY29" s="24"/>
      <c r="BZ29" s="24">
        <f t="shared" si="8"/>
        <v>0</v>
      </c>
      <c r="CA29" s="21"/>
      <c r="CB29" s="24"/>
      <c r="CC29" s="23"/>
      <c r="CD29" s="24"/>
      <c r="CE29" s="24">
        <f t="shared" si="9"/>
        <v>0</v>
      </c>
      <c r="CF29" s="21"/>
      <c r="CG29" s="24"/>
      <c r="CH29" s="23"/>
      <c r="CI29" s="24"/>
      <c r="CJ29" s="24">
        <f t="shared" si="10"/>
        <v>0</v>
      </c>
      <c r="CK29" s="21"/>
      <c r="CL29" s="24"/>
      <c r="CM29" s="23"/>
      <c r="CN29" s="24"/>
      <c r="CO29" s="24">
        <f t="shared" si="11"/>
        <v>0</v>
      </c>
      <c r="CP29" s="21"/>
      <c r="CQ29" s="24">
        <f t="shared" si="12"/>
        <v>240</v>
      </c>
      <c r="CR29" s="24">
        <f t="shared" si="14"/>
        <v>20</v>
      </c>
      <c r="CS29" s="24">
        <f t="shared" si="15"/>
        <v>4800</v>
      </c>
      <c r="CT29" s="83" t="s">
        <v>704</v>
      </c>
    </row>
    <row r="30" spans="1:98" ht="12.75" x14ac:dyDescent="0.2">
      <c r="A30" s="44" t="s">
        <v>32</v>
      </c>
      <c r="B30" s="19" t="s">
        <v>532</v>
      </c>
      <c r="C30" s="105" t="s">
        <v>18</v>
      </c>
      <c r="D30" s="21"/>
      <c r="E30" s="83" t="s">
        <v>704</v>
      </c>
      <c r="F30" s="22"/>
      <c r="G30" s="24"/>
      <c r="H30" s="24"/>
      <c r="I30" s="21"/>
      <c r="J30" s="83" t="s">
        <v>704</v>
      </c>
      <c r="K30" s="22"/>
      <c r="L30" s="24"/>
      <c r="M30" s="24"/>
      <c r="N30" s="21"/>
      <c r="O30" s="83" t="s">
        <v>704</v>
      </c>
      <c r="P30" s="23"/>
      <c r="Q30" s="24"/>
      <c r="R30" s="24"/>
      <c r="S30" s="21"/>
      <c r="T30" s="83" t="s">
        <v>704</v>
      </c>
      <c r="U30" s="23"/>
      <c r="V30" s="24"/>
      <c r="W30" s="24"/>
      <c r="X30" s="21"/>
      <c r="Y30" s="83" t="s">
        <v>704</v>
      </c>
      <c r="Z30" s="23"/>
      <c r="AA30" s="24"/>
      <c r="AB30" s="24"/>
      <c r="AC30" s="21"/>
      <c r="AD30" s="83" t="s">
        <v>704</v>
      </c>
      <c r="AE30" s="23"/>
      <c r="AF30" s="24"/>
      <c r="AG30" s="24"/>
      <c r="AH30" s="21"/>
      <c r="AI30" s="83" t="s">
        <v>704</v>
      </c>
      <c r="AJ30" s="23">
        <v>20</v>
      </c>
      <c r="AK30" s="24">
        <v>17</v>
      </c>
      <c r="AL30" s="24">
        <f t="shared" si="0"/>
        <v>340</v>
      </c>
      <c r="AM30" s="21"/>
      <c r="AN30" s="83" t="s">
        <v>704</v>
      </c>
      <c r="AO30" s="23">
        <v>20</v>
      </c>
      <c r="AP30" s="24">
        <v>17</v>
      </c>
      <c r="AQ30" s="24">
        <f t="shared" si="1"/>
        <v>340</v>
      </c>
      <c r="AR30" s="21"/>
      <c r="AS30" s="83" t="s">
        <v>704</v>
      </c>
      <c r="AT30" s="23">
        <v>250</v>
      </c>
      <c r="AU30" s="24">
        <v>17</v>
      </c>
      <c r="AV30" s="24">
        <f t="shared" si="2"/>
        <v>4250</v>
      </c>
      <c r="AW30" s="21"/>
      <c r="AX30" s="24"/>
      <c r="AY30" s="23"/>
      <c r="AZ30" s="24"/>
      <c r="BA30" s="24">
        <f t="shared" si="3"/>
        <v>0</v>
      </c>
      <c r="BB30" s="21"/>
      <c r="BC30" s="24"/>
      <c r="BD30" s="23"/>
      <c r="BE30" s="24"/>
      <c r="BF30" s="24">
        <f t="shared" si="4"/>
        <v>0</v>
      </c>
      <c r="BG30" s="21"/>
      <c r="BH30" s="24"/>
      <c r="BI30" s="23"/>
      <c r="BJ30" s="24"/>
      <c r="BK30" s="24">
        <f t="shared" si="5"/>
        <v>0</v>
      </c>
      <c r="BL30" s="21"/>
      <c r="BM30" s="24"/>
      <c r="BN30" s="23"/>
      <c r="BO30" s="24"/>
      <c r="BP30" s="24">
        <f t="shared" si="6"/>
        <v>0</v>
      </c>
      <c r="BQ30" s="21"/>
      <c r="BR30" s="24"/>
      <c r="BS30" s="23"/>
      <c r="BT30" s="24"/>
      <c r="BU30" s="24">
        <f t="shared" si="7"/>
        <v>0</v>
      </c>
      <c r="BV30" s="21"/>
      <c r="BW30" s="24"/>
      <c r="BX30" s="23"/>
      <c r="BY30" s="24"/>
      <c r="BZ30" s="24">
        <f t="shared" si="8"/>
        <v>0</v>
      </c>
      <c r="CA30" s="21"/>
      <c r="CB30" s="24"/>
      <c r="CC30" s="23"/>
      <c r="CD30" s="24"/>
      <c r="CE30" s="24">
        <f t="shared" si="9"/>
        <v>0</v>
      </c>
      <c r="CF30" s="21"/>
      <c r="CG30" s="24"/>
      <c r="CH30" s="23"/>
      <c r="CI30" s="24"/>
      <c r="CJ30" s="24">
        <f t="shared" si="10"/>
        <v>0</v>
      </c>
      <c r="CK30" s="21"/>
      <c r="CL30" s="24"/>
      <c r="CM30" s="23"/>
      <c r="CN30" s="24"/>
      <c r="CO30" s="24">
        <f t="shared" si="11"/>
        <v>0</v>
      </c>
      <c r="CP30" s="21"/>
      <c r="CQ30" s="24">
        <f t="shared" si="12"/>
        <v>290</v>
      </c>
      <c r="CR30" s="24">
        <f t="shared" si="14"/>
        <v>17</v>
      </c>
      <c r="CS30" s="24">
        <f t="shared" si="15"/>
        <v>4930</v>
      </c>
      <c r="CT30" s="83" t="s">
        <v>704</v>
      </c>
    </row>
    <row r="31" spans="1:98" ht="12.75" x14ac:dyDescent="0.2">
      <c r="A31" s="44" t="s">
        <v>32</v>
      </c>
      <c r="B31" s="19" t="s">
        <v>533</v>
      </c>
      <c r="C31" s="105" t="s">
        <v>18</v>
      </c>
      <c r="D31" s="21"/>
      <c r="E31" s="83" t="s">
        <v>704</v>
      </c>
      <c r="F31" s="22"/>
      <c r="G31" s="24"/>
      <c r="H31" s="24"/>
      <c r="I31" s="21"/>
      <c r="J31" s="83" t="s">
        <v>704</v>
      </c>
      <c r="K31" s="22"/>
      <c r="L31" s="24"/>
      <c r="M31" s="24"/>
      <c r="N31" s="21"/>
      <c r="O31" s="83" t="s">
        <v>704</v>
      </c>
      <c r="P31" s="23"/>
      <c r="Q31" s="24"/>
      <c r="R31" s="24"/>
      <c r="S31" s="21"/>
      <c r="T31" s="83" t="s">
        <v>704</v>
      </c>
      <c r="U31" s="23"/>
      <c r="V31" s="24"/>
      <c r="W31" s="24"/>
      <c r="X31" s="21"/>
      <c r="Y31" s="83" t="s">
        <v>704</v>
      </c>
      <c r="Z31" s="23"/>
      <c r="AA31" s="24"/>
      <c r="AB31" s="24"/>
      <c r="AC31" s="21"/>
      <c r="AD31" s="83" t="s">
        <v>704</v>
      </c>
      <c r="AE31" s="23"/>
      <c r="AF31" s="24"/>
      <c r="AG31" s="24"/>
      <c r="AH31" s="21"/>
      <c r="AI31" s="83" t="s">
        <v>704</v>
      </c>
      <c r="AJ31" s="23">
        <v>100</v>
      </c>
      <c r="AK31" s="24">
        <v>1.1000000000000001</v>
      </c>
      <c r="AL31" s="24">
        <f t="shared" si="0"/>
        <v>110.00000000000001</v>
      </c>
      <c r="AM31" s="21"/>
      <c r="AN31" s="83" t="s">
        <v>704</v>
      </c>
      <c r="AO31" s="23">
        <v>100</v>
      </c>
      <c r="AP31" s="24">
        <v>1.1000000000000001</v>
      </c>
      <c r="AQ31" s="24">
        <f t="shared" si="1"/>
        <v>110.00000000000001</v>
      </c>
      <c r="AR31" s="21"/>
      <c r="AS31" s="83" t="s">
        <v>704</v>
      </c>
      <c r="AT31" s="23">
        <v>100</v>
      </c>
      <c r="AU31" s="24">
        <v>1.1000000000000001</v>
      </c>
      <c r="AV31" s="24">
        <f t="shared" si="2"/>
        <v>110.00000000000001</v>
      </c>
      <c r="AW31" s="21"/>
      <c r="AX31" s="24"/>
      <c r="AY31" s="23"/>
      <c r="AZ31" s="24"/>
      <c r="BA31" s="24">
        <f t="shared" si="3"/>
        <v>0</v>
      </c>
      <c r="BB31" s="21"/>
      <c r="BC31" s="24"/>
      <c r="BD31" s="23"/>
      <c r="BE31" s="24"/>
      <c r="BF31" s="24">
        <f t="shared" si="4"/>
        <v>0</v>
      </c>
      <c r="BG31" s="21"/>
      <c r="BH31" s="24"/>
      <c r="BI31" s="23"/>
      <c r="BJ31" s="24"/>
      <c r="BK31" s="24">
        <f t="shared" si="5"/>
        <v>0</v>
      </c>
      <c r="BL31" s="21"/>
      <c r="BM31" s="24"/>
      <c r="BN31" s="23"/>
      <c r="BO31" s="24"/>
      <c r="BP31" s="24">
        <f t="shared" si="6"/>
        <v>0</v>
      </c>
      <c r="BQ31" s="21"/>
      <c r="BR31" s="24"/>
      <c r="BS31" s="23"/>
      <c r="BT31" s="24"/>
      <c r="BU31" s="24">
        <f t="shared" si="7"/>
        <v>0</v>
      </c>
      <c r="BV31" s="21"/>
      <c r="BW31" s="24"/>
      <c r="BX31" s="23"/>
      <c r="BY31" s="24"/>
      <c r="BZ31" s="24">
        <f t="shared" si="8"/>
        <v>0</v>
      </c>
      <c r="CA31" s="21"/>
      <c r="CB31" s="24"/>
      <c r="CC31" s="23"/>
      <c r="CD31" s="24"/>
      <c r="CE31" s="24">
        <f t="shared" si="9"/>
        <v>0</v>
      </c>
      <c r="CF31" s="21"/>
      <c r="CG31" s="24"/>
      <c r="CH31" s="23"/>
      <c r="CI31" s="24"/>
      <c r="CJ31" s="24">
        <f t="shared" si="10"/>
        <v>0</v>
      </c>
      <c r="CK31" s="21"/>
      <c r="CL31" s="24"/>
      <c r="CM31" s="23"/>
      <c r="CN31" s="24"/>
      <c r="CO31" s="24">
        <f t="shared" si="11"/>
        <v>0</v>
      </c>
      <c r="CP31" s="21"/>
      <c r="CQ31" s="24">
        <f t="shared" si="12"/>
        <v>300</v>
      </c>
      <c r="CR31" s="24">
        <f t="shared" si="14"/>
        <v>1.1000000000000001</v>
      </c>
      <c r="CS31" s="24">
        <f t="shared" si="15"/>
        <v>330.00000000000006</v>
      </c>
      <c r="CT31" s="83" t="s">
        <v>704</v>
      </c>
    </row>
    <row r="32" spans="1:98" ht="12.75" x14ac:dyDescent="0.2">
      <c r="A32" s="44" t="s">
        <v>32</v>
      </c>
      <c r="B32" s="19" t="s">
        <v>534</v>
      </c>
      <c r="C32" s="105" t="s">
        <v>18</v>
      </c>
      <c r="D32" s="21"/>
      <c r="E32" s="83" t="s">
        <v>704</v>
      </c>
      <c r="F32" s="22"/>
      <c r="G32" s="24"/>
      <c r="H32" s="24"/>
      <c r="I32" s="21"/>
      <c r="J32" s="83" t="s">
        <v>704</v>
      </c>
      <c r="K32" s="22"/>
      <c r="L32" s="24"/>
      <c r="M32" s="24"/>
      <c r="N32" s="21"/>
      <c r="O32" s="83" t="s">
        <v>704</v>
      </c>
      <c r="P32" s="23"/>
      <c r="Q32" s="24"/>
      <c r="R32" s="24"/>
      <c r="S32" s="21"/>
      <c r="T32" s="83" t="s">
        <v>704</v>
      </c>
      <c r="U32" s="23"/>
      <c r="V32" s="24"/>
      <c r="W32" s="24"/>
      <c r="X32" s="21"/>
      <c r="Y32" s="83" t="s">
        <v>704</v>
      </c>
      <c r="Z32" s="23"/>
      <c r="AA32" s="24"/>
      <c r="AB32" s="24"/>
      <c r="AC32" s="21"/>
      <c r="AD32" s="83" t="s">
        <v>704</v>
      </c>
      <c r="AE32" s="23"/>
      <c r="AF32" s="24"/>
      <c r="AG32" s="24"/>
      <c r="AH32" s="21"/>
      <c r="AI32" s="83" t="s">
        <v>704</v>
      </c>
      <c r="AJ32" s="23">
        <v>100</v>
      </c>
      <c r="AK32" s="24">
        <v>2</v>
      </c>
      <c r="AL32" s="24">
        <f t="shared" si="0"/>
        <v>200</v>
      </c>
      <c r="AM32" s="21"/>
      <c r="AN32" s="83" t="s">
        <v>704</v>
      </c>
      <c r="AO32" s="23">
        <v>100</v>
      </c>
      <c r="AP32" s="24">
        <v>2</v>
      </c>
      <c r="AQ32" s="24">
        <f t="shared" si="1"/>
        <v>200</v>
      </c>
      <c r="AR32" s="21"/>
      <c r="AS32" s="83" t="s">
        <v>704</v>
      </c>
      <c r="AT32" s="23">
        <v>100</v>
      </c>
      <c r="AU32" s="24">
        <v>2</v>
      </c>
      <c r="AV32" s="24">
        <f t="shared" si="2"/>
        <v>200</v>
      </c>
      <c r="AW32" s="21"/>
      <c r="AX32" s="24"/>
      <c r="AY32" s="23"/>
      <c r="AZ32" s="24"/>
      <c r="BA32" s="24">
        <f t="shared" si="3"/>
        <v>0</v>
      </c>
      <c r="BB32" s="21"/>
      <c r="BC32" s="24"/>
      <c r="BD32" s="23"/>
      <c r="BE32" s="24"/>
      <c r="BF32" s="24">
        <f t="shared" si="4"/>
        <v>0</v>
      </c>
      <c r="BG32" s="21"/>
      <c r="BH32" s="24"/>
      <c r="BI32" s="23"/>
      <c r="BJ32" s="24"/>
      <c r="BK32" s="24">
        <f t="shared" si="5"/>
        <v>0</v>
      </c>
      <c r="BL32" s="21"/>
      <c r="BM32" s="24"/>
      <c r="BN32" s="23"/>
      <c r="BO32" s="24"/>
      <c r="BP32" s="24">
        <f t="shared" si="6"/>
        <v>0</v>
      </c>
      <c r="BQ32" s="21"/>
      <c r="BR32" s="24"/>
      <c r="BS32" s="23"/>
      <c r="BT32" s="24"/>
      <c r="BU32" s="24">
        <f t="shared" si="7"/>
        <v>0</v>
      </c>
      <c r="BV32" s="21"/>
      <c r="BW32" s="24"/>
      <c r="BX32" s="23"/>
      <c r="BY32" s="24"/>
      <c r="BZ32" s="24">
        <f t="shared" si="8"/>
        <v>0</v>
      </c>
      <c r="CA32" s="21"/>
      <c r="CB32" s="24"/>
      <c r="CC32" s="23"/>
      <c r="CD32" s="24"/>
      <c r="CE32" s="24">
        <f t="shared" si="9"/>
        <v>0</v>
      </c>
      <c r="CF32" s="21"/>
      <c r="CG32" s="24"/>
      <c r="CH32" s="23"/>
      <c r="CI32" s="24"/>
      <c r="CJ32" s="24">
        <f t="shared" si="10"/>
        <v>0</v>
      </c>
      <c r="CK32" s="21"/>
      <c r="CL32" s="24"/>
      <c r="CM32" s="23"/>
      <c r="CN32" s="24"/>
      <c r="CO32" s="24">
        <f t="shared" si="11"/>
        <v>0</v>
      </c>
      <c r="CP32" s="21"/>
      <c r="CQ32" s="24">
        <f t="shared" si="12"/>
        <v>300</v>
      </c>
      <c r="CR32" s="24">
        <f t="shared" si="14"/>
        <v>2</v>
      </c>
      <c r="CS32" s="24">
        <f t="shared" si="15"/>
        <v>600</v>
      </c>
      <c r="CT32" s="83" t="s">
        <v>704</v>
      </c>
    </row>
    <row r="33" spans="1:98" ht="12.75" x14ac:dyDescent="0.2">
      <c r="A33" s="44" t="s">
        <v>32</v>
      </c>
      <c r="B33" s="19" t="s">
        <v>535</v>
      </c>
      <c r="C33" s="105" t="s">
        <v>18</v>
      </c>
      <c r="D33" s="21"/>
      <c r="E33" s="83" t="s">
        <v>704</v>
      </c>
      <c r="F33" s="22"/>
      <c r="G33" s="24"/>
      <c r="H33" s="24"/>
      <c r="I33" s="21"/>
      <c r="J33" s="83" t="s">
        <v>704</v>
      </c>
      <c r="K33" s="22"/>
      <c r="L33" s="24"/>
      <c r="M33" s="24"/>
      <c r="N33" s="21"/>
      <c r="O33" s="83" t="s">
        <v>704</v>
      </c>
      <c r="P33" s="23"/>
      <c r="Q33" s="24"/>
      <c r="R33" s="24"/>
      <c r="S33" s="21"/>
      <c r="T33" s="83" t="s">
        <v>704</v>
      </c>
      <c r="U33" s="23"/>
      <c r="V33" s="24"/>
      <c r="W33" s="24"/>
      <c r="X33" s="21"/>
      <c r="Y33" s="83" t="s">
        <v>704</v>
      </c>
      <c r="Z33" s="23"/>
      <c r="AA33" s="24"/>
      <c r="AB33" s="24"/>
      <c r="AC33" s="21"/>
      <c r="AD33" s="83" t="s">
        <v>704</v>
      </c>
      <c r="AE33" s="23"/>
      <c r="AF33" s="24"/>
      <c r="AG33" s="24"/>
      <c r="AH33" s="21"/>
      <c r="AI33" s="83" t="s">
        <v>704</v>
      </c>
      <c r="AJ33" s="23">
        <v>100</v>
      </c>
      <c r="AK33" s="24">
        <v>6.5</v>
      </c>
      <c r="AL33" s="24">
        <f t="shared" si="0"/>
        <v>650</v>
      </c>
      <c r="AM33" s="21"/>
      <c r="AN33" s="83" t="s">
        <v>704</v>
      </c>
      <c r="AO33" s="23">
        <v>100</v>
      </c>
      <c r="AP33" s="24">
        <v>6.5</v>
      </c>
      <c r="AQ33" s="24">
        <f t="shared" si="1"/>
        <v>650</v>
      </c>
      <c r="AR33" s="21"/>
      <c r="AS33" s="83" t="s">
        <v>704</v>
      </c>
      <c r="AT33" s="23">
        <v>100</v>
      </c>
      <c r="AU33" s="24">
        <v>6.5</v>
      </c>
      <c r="AV33" s="24">
        <f t="shared" si="2"/>
        <v>650</v>
      </c>
      <c r="AW33" s="21"/>
      <c r="AX33" s="24"/>
      <c r="AY33" s="23"/>
      <c r="AZ33" s="24"/>
      <c r="BA33" s="24">
        <f t="shared" si="3"/>
        <v>0</v>
      </c>
      <c r="BB33" s="21"/>
      <c r="BC33" s="24"/>
      <c r="BD33" s="23"/>
      <c r="BE33" s="24"/>
      <c r="BF33" s="24">
        <f t="shared" si="4"/>
        <v>0</v>
      </c>
      <c r="BG33" s="21"/>
      <c r="BH33" s="24"/>
      <c r="BI33" s="23"/>
      <c r="BJ33" s="24"/>
      <c r="BK33" s="24">
        <f t="shared" si="5"/>
        <v>0</v>
      </c>
      <c r="BL33" s="21"/>
      <c r="BM33" s="24"/>
      <c r="BN33" s="23"/>
      <c r="BO33" s="24"/>
      <c r="BP33" s="24">
        <f t="shared" si="6"/>
        <v>0</v>
      </c>
      <c r="BQ33" s="21"/>
      <c r="BR33" s="24"/>
      <c r="BS33" s="23"/>
      <c r="BT33" s="24"/>
      <c r="BU33" s="24">
        <f t="shared" si="7"/>
        <v>0</v>
      </c>
      <c r="BV33" s="21"/>
      <c r="BW33" s="24"/>
      <c r="BX33" s="23"/>
      <c r="BY33" s="24"/>
      <c r="BZ33" s="24">
        <f t="shared" si="8"/>
        <v>0</v>
      </c>
      <c r="CA33" s="21"/>
      <c r="CB33" s="24"/>
      <c r="CC33" s="23"/>
      <c r="CD33" s="24"/>
      <c r="CE33" s="24">
        <f t="shared" si="9"/>
        <v>0</v>
      </c>
      <c r="CF33" s="21"/>
      <c r="CG33" s="24"/>
      <c r="CH33" s="23"/>
      <c r="CI33" s="24"/>
      <c r="CJ33" s="24">
        <f t="shared" si="10"/>
        <v>0</v>
      </c>
      <c r="CK33" s="21"/>
      <c r="CL33" s="24"/>
      <c r="CM33" s="23"/>
      <c r="CN33" s="24"/>
      <c r="CO33" s="24">
        <f t="shared" si="11"/>
        <v>0</v>
      </c>
      <c r="CP33" s="21"/>
      <c r="CQ33" s="24">
        <f t="shared" si="12"/>
        <v>300</v>
      </c>
      <c r="CR33" s="24">
        <f t="shared" si="14"/>
        <v>6.5</v>
      </c>
      <c r="CS33" s="24">
        <f t="shared" si="15"/>
        <v>1950</v>
      </c>
      <c r="CT33" s="83" t="s">
        <v>704</v>
      </c>
    </row>
    <row r="34" spans="1:98" ht="12.75" x14ac:dyDescent="0.2">
      <c r="A34" s="44" t="s">
        <v>32</v>
      </c>
      <c r="B34" s="19" t="s">
        <v>536</v>
      </c>
      <c r="C34" s="105" t="s">
        <v>18</v>
      </c>
      <c r="D34" s="21"/>
      <c r="E34" s="83" t="s">
        <v>704</v>
      </c>
      <c r="F34" s="22"/>
      <c r="G34" s="24"/>
      <c r="H34" s="24"/>
      <c r="I34" s="21"/>
      <c r="J34" s="83" t="s">
        <v>704</v>
      </c>
      <c r="K34" s="22"/>
      <c r="L34" s="24"/>
      <c r="M34" s="24"/>
      <c r="N34" s="21"/>
      <c r="O34" s="83" t="s">
        <v>704</v>
      </c>
      <c r="P34" s="23"/>
      <c r="Q34" s="24"/>
      <c r="R34" s="24"/>
      <c r="S34" s="21"/>
      <c r="T34" s="83" t="s">
        <v>704</v>
      </c>
      <c r="U34" s="23"/>
      <c r="V34" s="24"/>
      <c r="W34" s="24"/>
      <c r="X34" s="21"/>
      <c r="Y34" s="83" t="s">
        <v>704</v>
      </c>
      <c r="Z34" s="23"/>
      <c r="AA34" s="24"/>
      <c r="AB34" s="24"/>
      <c r="AC34" s="21"/>
      <c r="AD34" s="83" t="s">
        <v>704</v>
      </c>
      <c r="AE34" s="23"/>
      <c r="AF34" s="24"/>
      <c r="AG34" s="24"/>
      <c r="AH34" s="21"/>
      <c r="AI34" s="83" t="s">
        <v>704</v>
      </c>
      <c r="AJ34" s="23">
        <v>100</v>
      </c>
      <c r="AK34" s="24">
        <v>8</v>
      </c>
      <c r="AL34" s="24">
        <f t="shared" si="0"/>
        <v>800</v>
      </c>
      <c r="AM34" s="21"/>
      <c r="AN34" s="83" t="s">
        <v>704</v>
      </c>
      <c r="AO34" s="23">
        <v>100</v>
      </c>
      <c r="AP34" s="24">
        <v>8</v>
      </c>
      <c r="AQ34" s="24">
        <f t="shared" si="1"/>
        <v>800</v>
      </c>
      <c r="AR34" s="21"/>
      <c r="AS34" s="83" t="s">
        <v>704</v>
      </c>
      <c r="AT34" s="23">
        <v>100</v>
      </c>
      <c r="AU34" s="24">
        <v>8</v>
      </c>
      <c r="AV34" s="24">
        <f t="shared" si="2"/>
        <v>800</v>
      </c>
      <c r="AW34" s="21"/>
      <c r="AX34" s="24"/>
      <c r="AY34" s="23"/>
      <c r="AZ34" s="24"/>
      <c r="BA34" s="24">
        <f t="shared" si="3"/>
        <v>0</v>
      </c>
      <c r="BB34" s="21"/>
      <c r="BC34" s="24"/>
      <c r="BD34" s="23"/>
      <c r="BE34" s="24"/>
      <c r="BF34" s="24">
        <f t="shared" si="4"/>
        <v>0</v>
      </c>
      <c r="BG34" s="21"/>
      <c r="BH34" s="24"/>
      <c r="BI34" s="23"/>
      <c r="BJ34" s="24"/>
      <c r="BK34" s="24">
        <f t="shared" si="5"/>
        <v>0</v>
      </c>
      <c r="BL34" s="21"/>
      <c r="BM34" s="24"/>
      <c r="BN34" s="23"/>
      <c r="BO34" s="24"/>
      <c r="BP34" s="24">
        <f t="shared" si="6"/>
        <v>0</v>
      </c>
      <c r="BQ34" s="21"/>
      <c r="BR34" s="24"/>
      <c r="BS34" s="23"/>
      <c r="BT34" s="24"/>
      <c r="BU34" s="24">
        <f t="shared" si="7"/>
        <v>0</v>
      </c>
      <c r="BV34" s="21"/>
      <c r="BW34" s="24"/>
      <c r="BX34" s="23"/>
      <c r="BY34" s="24"/>
      <c r="BZ34" s="24">
        <f t="shared" si="8"/>
        <v>0</v>
      </c>
      <c r="CA34" s="21"/>
      <c r="CB34" s="24"/>
      <c r="CC34" s="23"/>
      <c r="CD34" s="24"/>
      <c r="CE34" s="24">
        <f t="shared" si="9"/>
        <v>0</v>
      </c>
      <c r="CF34" s="21"/>
      <c r="CG34" s="24"/>
      <c r="CH34" s="23"/>
      <c r="CI34" s="24"/>
      <c r="CJ34" s="24">
        <f t="shared" si="10"/>
        <v>0</v>
      </c>
      <c r="CK34" s="21"/>
      <c r="CL34" s="24"/>
      <c r="CM34" s="23"/>
      <c r="CN34" s="24"/>
      <c r="CO34" s="24">
        <f t="shared" si="11"/>
        <v>0</v>
      </c>
      <c r="CP34" s="21"/>
      <c r="CQ34" s="24">
        <f t="shared" si="12"/>
        <v>300</v>
      </c>
      <c r="CR34" s="24">
        <f t="shared" si="14"/>
        <v>8</v>
      </c>
      <c r="CS34" s="24">
        <f t="shared" si="15"/>
        <v>2400</v>
      </c>
      <c r="CT34" s="83" t="s">
        <v>704</v>
      </c>
    </row>
    <row r="35" spans="1:98" ht="12.75" x14ac:dyDescent="0.2">
      <c r="A35" s="44" t="s">
        <v>32</v>
      </c>
      <c r="B35" s="19" t="s">
        <v>537</v>
      </c>
      <c r="C35" s="105" t="s">
        <v>18</v>
      </c>
      <c r="D35" s="21"/>
      <c r="E35" s="83" t="s">
        <v>704</v>
      </c>
      <c r="F35" s="22"/>
      <c r="G35" s="24"/>
      <c r="H35" s="24"/>
      <c r="I35" s="21"/>
      <c r="J35" s="83" t="s">
        <v>704</v>
      </c>
      <c r="K35" s="22"/>
      <c r="L35" s="24"/>
      <c r="M35" s="24"/>
      <c r="N35" s="21"/>
      <c r="O35" s="83" t="s">
        <v>704</v>
      </c>
      <c r="P35" s="23"/>
      <c r="Q35" s="24"/>
      <c r="R35" s="24"/>
      <c r="S35" s="21"/>
      <c r="T35" s="83" t="s">
        <v>704</v>
      </c>
      <c r="U35" s="23"/>
      <c r="V35" s="24"/>
      <c r="W35" s="24"/>
      <c r="X35" s="21"/>
      <c r="Y35" s="83" t="s">
        <v>704</v>
      </c>
      <c r="Z35" s="23"/>
      <c r="AA35" s="24"/>
      <c r="AB35" s="24"/>
      <c r="AC35" s="21"/>
      <c r="AD35" s="83" t="s">
        <v>704</v>
      </c>
      <c r="AE35" s="23"/>
      <c r="AF35" s="24"/>
      <c r="AG35" s="24"/>
      <c r="AH35" s="21"/>
      <c r="AI35" s="83" t="s">
        <v>704</v>
      </c>
      <c r="AJ35" s="23">
        <v>100</v>
      </c>
      <c r="AK35" s="24">
        <v>2.44</v>
      </c>
      <c r="AL35" s="24">
        <f t="shared" si="0"/>
        <v>244</v>
      </c>
      <c r="AM35" s="21"/>
      <c r="AN35" s="83" t="s">
        <v>704</v>
      </c>
      <c r="AO35" s="23">
        <v>100</v>
      </c>
      <c r="AP35" s="24">
        <v>2.44</v>
      </c>
      <c r="AQ35" s="24">
        <f t="shared" si="1"/>
        <v>244</v>
      </c>
      <c r="AR35" s="21"/>
      <c r="AS35" s="83" t="s">
        <v>704</v>
      </c>
      <c r="AT35" s="23">
        <v>100</v>
      </c>
      <c r="AU35" s="24">
        <v>2.44</v>
      </c>
      <c r="AV35" s="24">
        <f t="shared" si="2"/>
        <v>244</v>
      </c>
      <c r="AW35" s="21"/>
      <c r="AX35" s="24"/>
      <c r="AY35" s="23"/>
      <c r="AZ35" s="24"/>
      <c r="BA35" s="24">
        <f t="shared" si="3"/>
        <v>0</v>
      </c>
      <c r="BB35" s="21"/>
      <c r="BC35" s="24"/>
      <c r="BD35" s="23"/>
      <c r="BE35" s="24"/>
      <c r="BF35" s="24">
        <f t="shared" si="4"/>
        <v>0</v>
      </c>
      <c r="BG35" s="21"/>
      <c r="BH35" s="24"/>
      <c r="BI35" s="23"/>
      <c r="BJ35" s="24"/>
      <c r="BK35" s="24">
        <f t="shared" si="5"/>
        <v>0</v>
      </c>
      <c r="BL35" s="21"/>
      <c r="BM35" s="24"/>
      <c r="BN35" s="23"/>
      <c r="BO35" s="24"/>
      <c r="BP35" s="24">
        <f t="shared" si="6"/>
        <v>0</v>
      </c>
      <c r="BQ35" s="21"/>
      <c r="BR35" s="24"/>
      <c r="BS35" s="23"/>
      <c r="BT35" s="24"/>
      <c r="BU35" s="24">
        <f t="shared" si="7"/>
        <v>0</v>
      </c>
      <c r="BV35" s="21"/>
      <c r="BW35" s="24"/>
      <c r="BX35" s="23"/>
      <c r="BY35" s="24"/>
      <c r="BZ35" s="24">
        <f t="shared" si="8"/>
        <v>0</v>
      </c>
      <c r="CA35" s="21"/>
      <c r="CB35" s="24"/>
      <c r="CC35" s="23"/>
      <c r="CD35" s="24"/>
      <c r="CE35" s="24">
        <f t="shared" si="9"/>
        <v>0</v>
      </c>
      <c r="CF35" s="21"/>
      <c r="CG35" s="24"/>
      <c r="CH35" s="23"/>
      <c r="CI35" s="24"/>
      <c r="CJ35" s="24">
        <f t="shared" si="10"/>
        <v>0</v>
      </c>
      <c r="CK35" s="21"/>
      <c r="CL35" s="24"/>
      <c r="CM35" s="23"/>
      <c r="CN35" s="24"/>
      <c r="CO35" s="24">
        <f t="shared" si="11"/>
        <v>0</v>
      </c>
      <c r="CP35" s="21"/>
      <c r="CQ35" s="24">
        <f t="shared" si="12"/>
        <v>300</v>
      </c>
      <c r="CR35" s="24">
        <f t="shared" si="14"/>
        <v>2.44</v>
      </c>
      <c r="CS35" s="24">
        <f t="shared" si="15"/>
        <v>732</v>
      </c>
      <c r="CT35" s="83" t="s">
        <v>704</v>
      </c>
    </row>
    <row r="36" spans="1:98" ht="12.75" x14ac:dyDescent="0.2">
      <c r="A36" s="44" t="s">
        <v>32</v>
      </c>
      <c r="B36" s="19" t="s">
        <v>538</v>
      </c>
      <c r="C36" s="105" t="s">
        <v>18</v>
      </c>
      <c r="D36" s="21"/>
      <c r="E36" s="83" t="s">
        <v>704</v>
      </c>
      <c r="F36" s="22"/>
      <c r="G36" s="24"/>
      <c r="H36" s="24"/>
      <c r="I36" s="21"/>
      <c r="J36" s="83" t="s">
        <v>704</v>
      </c>
      <c r="K36" s="22"/>
      <c r="L36" s="24"/>
      <c r="M36" s="24"/>
      <c r="N36" s="21"/>
      <c r="O36" s="83" t="s">
        <v>704</v>
      </c>
      <c r="P36" s="23"/>
      <c r="Q36" s="24"/>
      <c r="R36" s="24"/>
      <c r="S36" s="21"/>
      <c r="T36" s="83" t="s">
        <v>704</v>
      </c>
      <c r="U36" s="23"/>
      <c r="V36" s="24"/>
      <c r="W36" s="24"/>
      <c r="X36" s="21"/>
      <c r="Y36" s="83" t="s">
        <v>704</v>
      </c>
      <c r="Z36" s="23"/>
      <c r="AA36" s="24"/>
      <c r="AB36" s="24"/>
      <c r="AC36" s="21"/>
      <c r="AD36" s="83" t="s">
        <v>704</v>
      </c>
      <c r="AE36" s="23"/>
      <c r="AF36" s="24"/>
      <c r="AG36" s="24"/>
      <c r="AH36" s="21"/>
      <c r="AI36" s="83" t="s">
        <v>704</v>
      </c>
      <c r="AJ36" s="23">
        <v>100</v>
      </c>
      <c r="AK36" s="24">
        <v>5.5</v>
      </c>
      <c r="AL36" s="24">
        <f t="shared" si="0"/>
        <v>550</v>
      </c>
      <c r="AM36" s="21"/>
      <c r="AN36" s="83" t="s">
        <v>704</v>
      </c>
      <c r="AO36" s="23">
        <v>100</v>
      </c>
      <c r="AP36" s="24">
        <v>5.5</v>
      </c>
      <c r="AQ36" s="24">
        <f t="shared" si="1"/>
        <v>550</v>
      </c>
      <c r="AR36" s="21"/>
      <c r="AS36" s="83" t="s">
        <v>704</v>
      </c>
      <c r="AT36" s="23">
        <v>100</v>
      </c>
      <c r="AU36" s="24">
        <v>5.5</v>
      </c>
      <c r="AV36" s="24">
        <f t="shared" si="2"/>
        <v>550</v>
      </c>
      <c r="AW36" s="21"/>
      <c r="AX36" s="24"/>
      <c r="AY36" s="23"/>
      <c r="AZ36" s="24"/>
      <c r="BA36" s="24">
        <f t="shared" si="3"/>
        <v>0</v>
      </c>
      <c r="BB36" s="21"/>
      <c r="BC36" s="24"/>
      <c r="BD36" s="23"/>
      <c r="BE36" s="24"/>
      <c r="BF36" s="24">
        <f t="shared" si="4"/>
        <v>0</v>
      </c>
      <c r="BG36" s="21"/>
      <c r="BH36" s="24"/>
      <c r="BI36" s="23"/>
      <c r="BJ36" s="24"/>
      <c r="BK36" s="24">
        <f t="shared" si="5"/>
        <v>0</v>
      </c>
      <c r="BL36" s="21"/>
      <c r="BM36" s="24"/>
      <c r="BN36" s="23"/>
      <c r="BO36" s="24"/>
      <c r="BP36" s="24">
        <f t="shared" si="6"/>
        <v>0</v>
      </c>
      <c r="BQ36" s="21"/>
      <c r="BR36" s="24"/>
      <c r="BS36" s="23"/>
      <c r="BT36" s="24"/>
      <c r="BU36" s="24">
        <f t="shared" si="7"/>
        <v>0</v>
      </c>
      <c r="BV36" s="21"/>
      <c r="BW36" s="24"/>
      <c r="BX36" s="23"/>
      <c r="BY36" s="24"/>
      <c r="BZ36" s="24">
        <f t="shared" si="8"/>
        <v>0</v>
      </c>
      <c r="CA36" s="21"/>
      <c r="CB36" s="24"/>
      <c r="CC36" s="23"/>
      <c r="CD36" s="24"/>
      <c r="CE36" s="24">
        <f t="shared" si="9"/>
        <v>0</v>
      </c>
      <c r="CF36" s="21"/>
      <c r="CG36" s="24"/>
      <c r="CH36" s="23"/>
      <c r="CI36" s="24"/>
      <c r="CJ36" s="24">
        <f t="shared" si="10"/>
        <v>0</v>
      </c>
      <c r="CK36" s="21"/>
      <c r="CL36" s="24"/>
      <c r="CM36" s="23"/>
      <c r="CN36" s="24"/>
      <c r="CO36" s="24">
        <f t="shared" si="11"/>
        <v>0</v>
      </c>
      <c r="CP36" s="21"/>
      <c r="CQ36" s="24">
        <f t="shared" si="12"/>
        <v>300</v>
      </c>
      <c r="CR36" s="24">
        <f t="shared" si="14"/>
        <v>5.5</v>
      </c>
      <c r="CS36" s="24">
        <f t="shared" si="15"/>
        <v>1650</v>
      </c>
      <c r="CT36" s="83" t="s">
        <v>704</v>
      </c>
    </row>
    <row r="37" spans="1:98" ht="12.75" x14ac:dyDescent="0.2">
      <c r="A37" s="44" t="s">
        <v>32</v>
      </c>
      <c r="B37" s="19" t="s">
        <v>539</v>
      </c>
      <c r="C37" s="105" t="s">
        <v>18</v>
      </c>
      <c r="D37" s="21"/>
      <c r="E37" s="83" t="s">
        <v>704</v>
      </c>
      <c r="F37" s="22"/>
      <c r="G37" s="24"/>
      <c r="H37" s="24"/>
      <c r="I37" s="21"/>
      <c r="J37" s="83" t="s">
        <v>704</v>
      </c>
      <c r="K37" s="22"/>
      <c r="L37" s="24"/>
      <c r="M37" s="24"/>
      <c r="N37" s="21"/>
      <c r="O37" s="83" t="s">
        <v>704</v>
      </c>
      <c r="P37" s="23"/>
      <c r="Q37" s="24"/>
      <c r="R37" s="24"/>
      <c r="S37" s="21"/>
      <c r="T37" s="83" t="s">
        <v>704</v>
      </c>
      <c r="U37" s="23"/>
      <c r="V37" s="24"/>
      <c r="W37" s="24"/>
      <c r="X37" s="21"/>
      <c r="Y37" s="83" t="s">
        <v>704</v>
      </c>
      <c r="Z37" s="23"/>
      <c r="AA37" s="24"/>
      <c r="AB37" s="24"/>
      <c r="AC37" s="21"/>
      <c r="AD37" s="83" t="s">
        <v>704</v>
      </c>
      <c r="AE37" s="23"/>
      <c r="AF37" s="24"/>
      <c r="AG37" s="24"/>
      <c r="AH37" s="21"/>
      <c r="AI37" s="83" t="s">
        <v>704</v>
      </c>
      <c r="AJ37" s="23">
        <v>100</v>
      </c>
      <c r="AK37" s="24">
        <v>7</v>
      </c>
      <c r="AL37" s="24">
        <f t="shared" si="0"/>
        <v>700</v>
      </c>
      <c r="AM37" s="21"/>
      <c r="AN37" s="83" t="s">
        <v>704</v>
      </c>
      <c r="AO37" s="23">
        <v>100</v>
      </c>
      <c r="AP37" s="24">
        <v>7</v>
      </c>
      <c r="AQ37" s="24">
        <f t="shared" si="1"/>
        <v>700</v>
      </c>
      <c r="AR37" s="21"/>
      <c r="AS37" s="83" t="s">
        <v>704</v>
      </c>
      <c r="AT37" s="23">
        <v>100</v>
      </c>
      <c r="AU37" s="24">
        <v>7</v>
      </c>
      <c r="AV37" s="24">
        <f t="shared" si="2"/>
        <v>700</v>
      </c>
      <c r="AW37" s="21"/>
      <c r="AX37" s="24"/>
      <c r="AY37" s="23"/>
      <c r="AZ37" s="24"/>
      <c r="BA37" s="24">
        <f t="shared" si="3"/>
        <v>0</v>
      </c>
      <c r="BB37" s="21"/>
      <c r="BC37" s="24"/>
      <c r="BD37" s="23"/>
      <c r="BE37" s="24"/>
      <c r="BF37" s="24">
        <f t="shared" si="4"/>
        <v>0</v>
      </c>
      <c r="BG37" s="21"/>
      <c r="BH37" s="24"/>
      <c r="BI37" s="23"/>
      <c r="BJ37" s="24"/>
      <c r="BK37" s="24">
        <f t="shared" si="5"/>
        <v>0</v>
      </c>
      <c r="BL37" s="21"/>
      <c r="BM37" s="24"/>
      <c r="BN37" s="23"/>
      <c r="BO37" s="24"/>
      <c r="BP37" s="24">
        <f t="shared" si="6"/>
        <v>0</v>
      </c>
      <c r="BQ37" s="21"/>
      <c r="BR37" s="24"/>
      <c r="BS37" s="23"/>
      <c r="BT37" s="24"/>
      <c r="BU37" s="24">
        <f t="shared" si="7"/>
        <v>0</v>
      </c>
      <c r="BV37" s="21"/>
      <c r="BW37" s="24"/>
      <c r="BX37" s="23"/>
      <c r="BY37" s="24"/>
      <c r="BZ37" s="24">
        <f t="shared" si="8"/>
        <v>0</v>
      </c>
      <c r="CA37" s="21"/>
      <c r="CB37" s="24"/>
      <c r="CC37" s="23"/>
      <c r="CD37" s="24"/>
      <c r="CE37" s="24">
        <f t="shared" si="9"/>
        <v>0</v>
      </c>
      <c r="CF37" s="21"/>
      <c r="CG37" s="24"/>
      <c r="CH37" s="23"/>
      <c r="CI37" s="24"/>
      <c r="CJ37" s="24">
        <f t="shared" si="10"/>
        <v>0</v>
      </c>
      <c r="CK37" s="21"/>
      <c r="CL37" s="24"/>
      <c r="CM37" s="23"/>
      <c r="CN37" s="24"/>
      <c r="CO37" s="24">
        <f t="shared" si="11"/>
        <v>0</v>
      </c>
      <c r="CP37" s="21"/>
      <c r="CQ37" s="24">
        <f t="shared" si="12"/>
        <v>300</v>
      </c>
      <c r="CR37" s="24">
        <f t="shared" si="14"/>
        <v>7</v>
      </c>
      <c r="CS37" s="24">
        <f t="shared" si="15"/>
        <v>2100</v>
      </c>
      <c r="CT37" s="83" t="s">
        <v>704</v>
      </c>
    </row>
    <row r="38" spans="1:98" ht="12.75" x14ac:dyDescent="0.2">
      <c r="A38" s="44" t="s">
        <v>32</v>
      </c>
      <c r="B38" s="19" t="s">
        <v>540</v>
      </c>
      <c r="C38" s="105" t="s">
        <v>18</v>
      </c>
      <c r="D38" s="21"/>
      <c r="E38" s="83" t="s">
        <v>704</v>
      </c>
      <c r="F38" s="22"/>
      <c r="G38" s="24"/>
      <c r="H38" s="24"/>
      <c r="I38" s="21"/>
      <c r="J38" s="83" t="s">
        <v>704</v>
      </c>
      <c r="K38" s="22"/>
      <c r="L38" s="24"/>
      <c r="M38" s="24"/>
      <c r="N38" s="21"/>
      <c r="O38" s="83" t="s">
        <v>704</v>
      </c>
      <c r="P38" s="23"/>
      <c r="Q38" s="24"/>
      <c r="R38" s="24"/>
      <c r="S38" s="21"/>
      <c r="T38" s="83" t="s">
        <v>704</v>
      </c>
      <c r="U38" s="23"/>
      <c r="V38" s="24"/>
      <c r="W38" s="24"/>
      <c r="X38" s="21"/>
      <c r="Y38" s="83" t="s">
        <v>704</v>
      </c>
      <c r="Z38" s="23"/>
      <c r="AA38" s="24"/>
      <c r="AB38" s="24"/>
      <c r="AC38" s="21"/>
      <c r="AD38" s="83" t="s">
        <v>704</v>
      </c>
      <c r="AE38" s="23"/>
      <c r="AF38" s="24"/>
      <c r="AG38" s="24"/>
      <c r="AH38" s="21"/>
      <c r="AI38" s="83" t="s">
        <v>704</v>
      </c>
      <c r="AJ38" s="23">
        <v>100</v>
      </c>
      <c r="AK38" s="24">
        <v>9</v>
      </c>
      <c r="AL38" s="24">
        <f t="shared" si="0"/>
        <v>900</v>
      </c>
      <c r="AM38" s="21"/>
      <c r="AN38" s="83" t="s">
        <v>704</v>
      </c>
      <c r="AO38" s="23">
        <v>100</v>
      </c>
      <c r="AP38" s="24">
        <v>9</v>
      </c>
      <c r="AQ38" s="24">
        <f t="shared" si="1"/>
        <v>900</v>
      </c>
      <c r="AR38" s="21"/>
      <c r="AS38" s="83" t="s">
        <v>704</v>
      </c>
      <c r="AT38" s="23">
        <v>100</v>
      </c>
      <c r="AU38" s="24">
        <v>9</v>
      </c>
      <c r="AV38" s="24">
        <f t="shared" si="2"/>
        <v>900</v>
      </c>
      <c r="AW38" s="21"/>
      <c r="AX38" s="24"/>
      <c r="AY38" s="23"/>
      <c r="AZ38" s="24"/>
      <c r="BA38" s="24">
        <f t="shared" si="3"/>
        <v>0</v>
      </c>
      <c r="BB38" s="21"/>
      <c r="BC38" s="24"/>
      <c r="BD38" s="23"/>
      <c r="BE38" s="24"/>
      <c r="BF38" s="24">
        <f t="shared" si="4"/>
        <v>0</v>
      </c>
      <c r="BG38" s="21"/>
      <c r="BH38" s="24"/>
      <c r="BI38" s="23"/>
      <c r="BJ38" s="24"/>
      <c r="BK38" s="24">
        <f t="shared" si="5"/>
        <v>0</v>
      </c>
      <c r="BL38" s="21"/>
      <c r="BM38" s="24"/>
      <c r="BN38" s="23"/>
      <c r="BO38" s="24"/>
      <c r="BP38" s="24">
        <f t="shared" si="6"/>
        <v>0</v>
      </c>
      <c r="BQ38" s="21"/>
      <c r="BR38" s="24"/>
      <c r="BS38" s="23"/>
      <c r="BT38" s="24"/>
      <c r="BU38" s="24">
        <f t="shared" si="7"/>
        <v>0</v>
      </c>
      <c r="BV38" s="21"/>
      <c r="BW38" s="24"/>
      <c r="BX38" s="23"/>
      <c r="BY38" s="24"/>
      <c r="BZ38" s="24">
        <f t="shared" si="8"/>
        <v>0</v>
      </c>
      <c r="CA38" s="21"/>
      <c r="CB38" s="24"/>
      <c r="CC38" s="23"/>
      <c r="CD38" s="24"/>
      <c r="CE38" s="24">
        <f t="shared" si="9"/>
        <v>0</v>
      </c>
      <c r="CF38" s="21"/>
      <c r="CG38" s="24"/>
      <c r="CH38" s="23"/>
      <c r="CI38" s="24"/>
      <c r="CJ38" s="24">
        <f t="shared" si="10"/>
        <v>0</v>
      </c>
      <c r="CK38" s="21"/>
      <c r="CL38" s="24"/>
      <c r="CM38" s="23"/>
      <c r="CN38" s="24"/>
      <c r="CO38" s="24">
        <f t="shared" si="11"/>
        <v>0</v>
      </c>
      <c r="CP38" s="21"/>
      <c r="CQ38" s="24">
        <f t="shared" si="12"/>
        <v>300</v>
      </c>
      <c r="CR38" s="24">
        <f t="shared" si="14"/>
        <v>9</v>
      </c>
      <c r="CS38" s="24">
        <f t="shared" si="15"/>
        <v>2700</v>
      </c>
      <c r="CT38" s="83" t="s">
        <v>704</v>
      </c>
    </row>
    <row r="39" spans="1:98" ht="12.75" x14ac:dyDescent="0.2">
      <c r="A39" s="44" t="s">
        <v>32</v>
      </c>
      <c r="B39" s="19" t="s">
        <v>541</v>
      </c>
      <c r="C39" s="105" t="s">
        <v>18</v>
      </c>
      <c r="D39" s="21"/>
      <c r="E39" s="83" t="s">
        <v>704</v>
      </c>
      <c r="F39" s="22"/>
      <c r="G39" s="24"/>
      <c r="H39" s="24"/>
      <c r="I39" s="21"/>
      <c r="J39" s="83" t="s">
        <v>704</v>
      </c>
      <c r="K39" s="22"/>
      <c r="L39" s="24"/>
      <c r="M39" s="24"/>
      <c r="N39" s="21"/>
      <c r="O39" s="83" t="s">
        <v>704</v>
      </c>
      <c r="P39" s="23"/>
      <c r="Q39" s="24"/>
      <c r="R39" s="24"/>
      <c r="S39" s="21"/>
      <c r="T39" s="83" t="s">
        <v>704</v>
      </c>
      <c r="U39" s="23"/>
      <c r="V39" s="24"/>
      <c r="W39" s="24"/>
      <c r="X39" s="21"/>
      <c r="Y39" s="83" t="s">
        <v>704</v>
      </c>
      <c r="Z39" s="23"/>
      <c r="AA39" s="24"/>
      <c r="AB39" s="24"/>
      <c r="AC39" s="21"/>
      <c r="AD39" s="83" t="s">
        <v>704</v>
      </c>
      <c r="AE39" s="23"/>
      <c r="AF39" s="24"/>
      <c r="AG39" s="24"/>
      <c r="AH39" s="21"/>
      <c r="AI39" s="83" t="s">
        <v>704</v>
      </c>
      <c r="AJ39" s="23">
        <v>50</v>
      </c>
      <c r="AK39" s="24">
        <v>1</v>
      </c>
      <c r="AL39" s="24">
        <f t="shared" si="0"/>
        <v>50</v>
      </c>
      <c r="AM39" s="21"/>
      <c r="AN39" s="83" t="s">
        <v>704</v>
      </c>
      <c r="AO39" s="23">
        <v>50</v>
      </c>
      <c r="AP39" s="24">
        <v>1</v>
      </c>
      <c r="AQ39" s="24">
        <f t="shared" si="1"/>
        <v>50</v>
      </c>
      <c r="AR39" s="21"/>
      <c r="AS39" s="83" t="s">
        <v>704</v>
      </c>
      <c r="AT39" s="23">
        <v>80</v>
      </c>
      <c r="AU39" s="24">
        <v>1</v>
      </c>
      <c r="AV39" s="24">
        <f t="shared" si="2"/>
        <v>80</v>
      </c>
      <c r="AW39" s="21"/>
      <c r="AX39" s="24"/>
      <c r="AY39" s="23"/>
      <c r="AZ39" s="24"/>
      <c r="BA39" s="24">
        <f t="shared" si="3"/>
        <v>0</v>
      </c>
      <c r="BB39" s="21"/>
      <c r="BC39" s="24"/>
      <c r="BD39" s="23"/>
      <c r="BE39" s="24"/>
      <c r="BF39" s="24">
        <f t="shared" si="4"/>
        <v>0</v>
      </c>
      <c r="BG39" s="21"/>
      <c r="BH39" s="24"/>
      <c r="BI39" s="23"/>
      <c r="BJ39" s="24"/>
      <c r="BK39" s="24">
        <f t="shared" si="5"/>
        <v>0</v>
      </c>
      <c r="BL39" s="21"/>
      <c r="BM39" s="24"/>
      <c r="BN39" s="23"/>
      <c r="BO39" s="24"/>
      <c r="BP39" s="24">
        <f t="shared" si="6"/>
        <v>0</v>
      </c>
      <c r="BQ39" s="21"/>
      <c r="BR39" s="24"/>
      <c r="BS39" s="23"/>
      <c r="BT39" s="24"/>
      <c r="BU39" s="24">
        <f t="shared" si="7"/>
        <v>0</v>
      </c>
      <c r="BV39" s="21"/>
      <c r="BW39" s="24"/>
      <c r="BX39" s="23"/>
      <c r="BY39" s="24"/>
      <c r="BZ39" s="24">
        <f t="shared" si="8"/>
        <v>0</v>
      </c>
      <c r="CA39" s="21"/>
      <c r="CB39" s="24"/>
      <c r="CC39" s="23"/>
      <c r="CD39" s="24"/>
      <c r="CE39" s="24">
        <f t="shared" si="9"/>
        <v>0</v>
      </c>
      <c r="CF39" s="21"/>
      <c r="CG39" s="24"/>
      <c r="CH39" s="23"/>
      <c r="CI39" s="24"/>
      <c r="CJ39" s="24">
        <f t="shared" si="10"/>
        <v>0</v>
      </c>
      <c r="CK39" s="21"/>
      <c r="CL39" s="24"/>
      <c r="CM39" s="23"/>
      <c r="CN39" s="24"/>
      <c r="CO39" s="24">
        <f t="shared" si="11"/>
        <v>0</v>
      </c>
      <c r="CP39" s="21"/>
      <c r="CQ39" s="24">
        <f t="shared" si="12"/>
        <v>180</v>
      </c>
      <c r="CR39" s="24">
        <f t="shared" si="14"/>
        <v>1</v>
      </c>
      <c r="CS39" s="24">
        <f t="shared" si="15"/>
        <v>180</v>
      </c>
      <c r="CT39" s="83" t="s">
        <v>704</v>
      </c>
    </row>
    <row r="40" spans="1:98" ht="12.75" x14ac:dyDescent="0.2">
      <c r="A40" s="44" t="s">
        <v>32</v>
      </c>
      <c r="B40" s="19" t="s">
        <v>542</v>
      </c>
      <c r="C40" s="105" t="s">
        <v>18</v>
      </c>
      <c r="D40" s="21"/>
      <c r="E40" s="83" t="s">
        <v>704</v>
      </c>
      <c r="F40" s="22"/>
      <c r="G40" s="24"/>
      <c r="H40" s="24"/>
      <c r="I40" s="21"/>
      <c r="J40" s="83" t="s">
        <v>704</v>
      </c>
      <c r="K40" s="22"/>
      <c r="L40" s="24"/>
      <c r="M40" s="24"/>
      <c r="N40" s="21"/>
      <c r="O40" s="83" t="s">
        <v>704</v>
      </c>
      <c r="P40" s="23"/>
      <c r="Q40" s="24"/>
      <c r="R40" s="24"/>
      <c r="S40" s="21"/>
      <c r="T40" s="83" t="s">
        <v>704</v>
      </c>
      <c r="U40" s="23"/>
      <c r="V40" s="24"/>
      <c r="W40" s="24"/>
      <c r="X40" s="21"/>
      <c r="Y40" s="83" t="s">
        <v>704</v>
      </c>
      <c r="Z40" s="23"/>
      <c r="AA40" s="24"/>
      <c r="AB40" s="24"/>
      <c r="AC40" s="21"/>
      <c r="AD40" s="83" t="s">
        <v>704</v>
      </c>
      <c r="AE40" s="23"/>
      <c r="AF40" s="24"/>
      <c r="AG40" s="24"/>
      <c r="AH40" s="21"/>
      <c r="AI40" s="83" t="s">
        <v>704</v>
      </c>
      <c r="AJ40" s="23">
        <v>50</v>
      </c>
      <c r="AK40" s="24">
        <v>1.8</v>
      </c>
      <c r="AL40" s="24">
        <f t="shared" si="0"/>
        <v>90</v>
      </c>
      <c r="AM40" s="21"/>
      <c r="AN40" s="83" t="s">
        <v>704</v>
      </c>
      <c r="AO40" s="23">
        <v>50</v>
      </c>
      <c r="AP40" s="24">
        <v>1.8</v>
      </c>
      <c r="AQ40" s="24">
        <f t="shared" si="1"/>
        <v>90</v>
      </c>
      <c r="AR40" s="21"/>
      <c r="AS40" s="83" t="s">
        <v>704</v>
      </c>
      <c r="AT40" s="23">
        <v>80</v>
      </c>
      <c r="AU40" s="24">
        <v>1.8</v>
      </c>
      <c r="AV40" s="24">
        <f t="shared" si="2"/>
        <v>144</v>
      </c>
      <c r="AW40" s="21"/>
      <c r="AX40" s="24"/>
      <c r="AY40" s="23"/>
      <c r="AZ40" s="24"/>
      <c r="BA40" s="24">
        <f t="shared" si="3"/>
        <v>0</v>
      </c>
      <c r="BB40" s="21"/>
      <c r="BC40" s="24"/>
      <c r="BD40" s="23"/>
      <c r="BE40" s="24"/>
      <c r="BF40" s="24">
        <f t="shared" si="4"/>
        <v>0</v>
      </c>
      <c r="BG40" s="21"/>
      <c r="BH40" s="24"/>
      <c r="BI40" s="23"/>
      <c r="BJ40" s="24"/>
      <c r="BK40" s="24">
        <f t="shared" si="5"/>
        <v>0</v>
      </c>
      <c r="BL40" s="21"/>
      <c r="BM40" s="24"/>
      <c r="BN40" s="23"/>
      <c r="BO40" s="24"/>
      <c r="BP40" s="24">
        <f t="shared" si="6"/>
        <v>0</v>
      </c>
      <c r="BQ40" s="21"/>
      <c r="BR40" s="24"/>
      <c r="BS40" s="23"/>
      <c r="BT40" s="24"/>
      <c r="BU40" s="24">
        <f t="shared" si="7"/>
        <v>0</v>
      </c>
      <c r="BV40" s="21"/>
      <c r="BW40" s="24"/>
      <c r="BX40" s="23"/>
      <c r="BY40" s="24"/>
      <c r="BZ40" s="24">
        <f t="shared" si="8"/>
        <v>0</v>
      </c>
      <c r="CA40" s="21"/>
      <c r="CB40" s="24"/>
      <c r="CC40" s="23"/>
      <c r="CD40" s="24"/>
      <c r="CE40" s="24">
        <f t="shared" si="9"/>
        <v>0</v>
      </c>
      <c r="CF40" s="21"/>
      <c r="CG40" s="24"/>
      <c r="CH40" s="23"/>
      <c r="CI40" s="24"/>
      <c r="CJ40" s="24">
        <f t="shared" si="10"/>
        <v>0</v>
      </c>
      <c r="CK40" s="21"/>
      <c r="CL40" s="24"/>
      <c r="CM40" s="23"/>
      <c r="CN40" s="24"/>
      <c r="CO40" s="24">
        <f t="shared" si="11"/>
        <v>0</v>
      </c>
      <c r="CP40" s="21"/>
      <c r="CQ40" s="24">
        <f t="shared" si="12"/>
        <v>180</v>
      </c>
      <c r="CR40" s="24">
        <f t="shared" si="14"/>
        <v>1.8</v>
      </c>
      <c r="CS40" s="24">
        <f t="shared" si="15"/>
        <v>324</v>
      </c>
      <c r="CT40" s="83" t="s">
        <v>704</v>
      </c>
    </row>
    <row r="41" spans="1:98" ht="12.75" x14ac:dyDescent="0.2">
      <c r="A41" s="44" t="s">
        <v>32</v>
      </c>
      <c r="B41" s="19" t="s">
        <v>543</v>
      </c>
      <c r="C41" s="105" t="s">
        <v>18</v>
      </c>
      <c r="D41" s="21"/>
      <c r="E41" s="83" t="s">
        <v>704</v>
      </c>
      <c r="F41" s="22"/>
      <c r="G41" s="24"/>
      <c r="H41" s="24"/>
      <c r="I41" s="21"/>
      <c r="J41" s="83" t="s">
        <v>704</v>
      </c>
      <c r="K41" s="22"/>
      <c r="L41" s="24"/>
      <c r="M41" s="24"/>
      <c r="N41" s="21"/>
      <c r="O41" s="83" t="s">
        <v>704</v>
      </c>
      <c r="P41" s="23"/>
      <c r="Q41" s="24"/>
      <c r="R41" s="24"/>
      <c r="S41" s="21"/>
      <c r="T41" s="83" t="s">
        <v>704</v>
      </c>
      <c r="U41" s="23"/>
      <c r="V41" s="24"/>
      <c r="W41" s="24"/>
      <c r="X41" s="21"/>
      <c r="Y41" s="83" t="s">
        <v>704</v>
      </c>
      <c r="Z41" s="23"/>
      <c r="AA41" s="24"/>
      <c r="AB41" s="24"/>
      <c r="AC41" s="21"/>
      <c r="AD41" s="83" t="s">
        <v>704</v>
      </c>
      <c r="AE41" s="23"/>
      <c r="AF41" s="24"/>
      <c r="AG41" s="24"/>
      <c r="AH41" s="21"/>
      <c r="AI41" s="83" t="s">
        <v>704</v>
      </c>
      <c r="AJ41" s="23">
        <v>50</v>
      </c>
      <c r="AK41" s="24">
        <v>2.5</v>
      </c>
      <c r="AL41" s="24">
        <f t="shared" si="0"/>
        <v>125</v>
      </c>
      <c r="AM41" s="21"/>
      <c r="AN41" s="83" t="s">
        <v>704</v>
      </c>
      <c r="AO41" s="23">
        <v>50</v>
      </c>
      <c r="AP41" s="24">
        <v>2.5</v>
      </c>
      <c r="AQ41" s="24">
        <f t="shared" si="1"/>
        <v>125</v>
      </c>
      <c r="AR41" s="21"/>
      <c r="AS41" s="83" t="s">
        <v>704</v>
      </c>
      <c r="AT41" s="23">
        <v>80</v>
      </c>
      <c r="AU41" s="24">
        <v>2.5</v>
      </c>
      <c r="AV41" s="24">
        <f t="shared" si="2"/>
        <v>200</v>
      </c>
      <c r="AW41" s="21"/>
      <c r="AX41" s="24"/>
      <c r="AY41" s="23"/>
      <c r="AZ41" s="24"/>
      <c r="BA41" s="24">
        <f t="shared" si="3"/>
        <v>0</v>
      </c>
      <c r="BB41" s="21"/>
      <c r="BC41" s="24"/>
      <c r="BD41" s="23"/>
      <c r="BE41" s="24"/>
      <c r="BF41" s="24">
        <f t="shared" si="4"/>
        <v>0</v>
      </c>
      <c r="BG41" s="21"/>
      <c r="BH41" s="24"/>
      <c r="BI41" s="23"/>
      <c r="BJ41" s="24"/>
      <c r="BK41" s="24">
        <f t="shared" si="5"/>
        <v>0</v>
      </c>
      <c r="BL41" s="21"/>
      <c r="BM41" s="24"/>
      <c r="BN41" s="23"/>
      <c r="BO41" s="24"/>
      <c r="BP41" s="24">
        <f t="shared" si="6"/>
        <v>0</v>
      </c>
      <c r="BQ41" s="21"/>
      <c r="BR41" s="24"/>
      <c r="BS41" s="23"/>
      <c r="BT41" s="24"/>
      <c r="BU41" s="24">
        <f t="shared" si="7"/>
        <v>0</v>
      </c>
      <c r="BV41" s="21"/>
      <c r="BW41" s="24"/>
      <c r="BX41" s="23"/>
      <c r="BY41" s="24"/>
      <c r="BZ41" s="24">
        <f t="shared" si="8"/>
        <v>0</v>
      </c>
      <c r="CA41" s="21"/>
      <c r="CB41" s="24"/>
      <c r="CC41" s="23"/>
      <c r="CD41" s="24"/>
      <c r="CE41" s="24">
        <f t="shared" si="9"/>
        <v>0</v>
      </c>
      <c r="CF41" s="21"/>
      <c r="CG41" s="24"/>
      <c r="CH41" s="23"/>
      <c r="CI41" s="24"/>
      <c r="CJ41" s="24">
        <f t="shared" si="10"/>
        <v>0</v>
      </c>
      <c r="CK41" s="21"/>
      <c r="CL41" s="24"/>
      <c r="CM41" s="23"/>
      <c r="CN41" s="24"/>
      <c r="CO41" s="24">
        <f t="shared" si="11"/>
        <v>0</v>
      </c>
      <c r="CP41" s="21"/>
      <c r="CQ41" s="24">
        <f t="shared" si="12"/>
        <v>180</v>
      </c>
      <c r="CR41" s="24">
        <f t="shared" si="14"/>
        <v>2.5</v>
      </c>
      <c r="CS41" s="24">
        <f t="shared" si="15"/>
        <v>450</v>
      </c>
      <c r="CT41" s="83" t="s">
        <v>704</v>
      </c>
    </row>
    <row r="42" spans="1:98" ht="12.75" x14ac:dyDescent="0.2">
      <c r="A42" s="44" t="s">
        <v>32</v>
      </c>
      <c r="B42" s="19" t="s">
        <v>544</v>
      </c>
      <c r="C42" s="105" t="s">
        <v>18</v>
      </c>
      <c r="D42" s="21"/>
      <c r="E42" s="83" t="s">
        <v>704</v>
      </c>
      <c r="F42" s="22"/>
      <c r="G42" s="24"/>
      <c r="H42" s="24"/>
      <c r="I42" s="21"/>
      <c r="J42" s="83" t="s">
        <v>704</v>
      </c>
      <c r="K42" s="22"/>
      <c r="L42" s="24"/>
      <c r="M42" s="24"/>
      <c r="N42" s="21"/>
      <c r="O42" s="83" t="s">
        <v>704</v>
      </c>
      <c r="P42" s="23"/>
      <c r="Q42" s="24"/>
      <c r="R42" s="24"/>
      <c r="S42" s="21"/>
      <c r="T42" s="83" t="s">
        <v>704</v>
      </c>
      <c r="U42" s="23"/>
      <c r="V42" s="24"/>
      <c r="W42" s="24"/>
      <c r="X42" s="21"/>
      <c r="Y42" s="83" t="s">
        <v>704</v>
      </c>
      <c r="Z42" s="23"/>
      <c r="AA42" s="24"/>
      <c r="AB42" s="24"/>
      <c r="AC42" s="21"/>
      <c r="AD42" s="83" t="s">
        <v>704</v>
      </c>
      <c r="AE42" s="23"/>
      <c r="AF42" s="24"/>
      <c r="AG42" s="24"/>
      <c r="AH42" s="21"/>
      <c r="AI42" s="83" t="s">
        <v>704</v>
      </c>
      <c r="AJ42" s="23">
        <v>50</v>
      </c>
      <c r="AK42" s="24">
        <v>4</v>
      </c>
      <c r="AL42" s="24">
        <f t="shared" si="0"/>
        <v>200</v>
      </c>
      <c r="AM42" s="21"/>
      <c r="AN42" s="83" t="s">
        <v>704</v>
      </c>
      <c r="AO42" s="23">
        <v>50</v>
      </c>
      <c r="AP42" s="24">
        <v>4</v>
      </c>
      <c r="AQ42" s="24">
        <f t="shared" si="1"/>
        <v>200</v>
      </c>
      <c r="AR42" s="21"/>
      <c r="AS42" s="83" t="s">
        <v>704</v>
      </c>
      <c r="AT42" s="23">
        <v>80</v>
      </c>
      <c r="AU42" s="24">
        <v>4</v>
      </c>
      <c r="AV42" s="24">
        <f t="shared" si="2"/>
        <v>320</v>
      </c>
      <c r="AW42" s="21"/>
      <c r="AX42" s="24"/>
      <c r="AY42" s="23"/>
      <c r="AZ42" s="24"/>
      <c r="BA42" s="24">
        <f t="shared" si="3"/>
        <v>0</v>
      </c>
      <c r="BB42" s="21"/>
      <c r="BC42" s="24"/>
      <c r="BD42" s="23"/>
      <c r="BE42" s="24"/>
      <c r="BF42" s="24">
        <f t="shared" si="4"/>
        <v>0</v>
      </c>
      <c r="BG42" s="21"/>
      <c r="BH42" s="24"/>
      <c r="BI42" s="23"/>
      <c r="BJ42" s="24"/>
      <c r="BK42" s="24">
        <f t="shared" si="5"/>
        <v>0</v>
      </c>
      <c r="BL42" s="21"/>
      <c r="BM42" s="24"/>
      <c r="BN42" s="23"/>
      <c r="BO42" s="24"/>
      <c r="BP42" s="24">
        <f t="shared" si="6"/>
        <v>0</v>
      </c>
      <c r="BQ42" s="21"/>
      <c r="BR42" s="24"/>
      <c r="BS42" s="23"/>
      <c r="BT42" s="24"/>
      <c r="BU42" s="24">
        <f t="shared" si="7"/>
        <v>0</v>
      </c>
      <c r="BV42" s="21"/>
      <c r="BW42" s="24"/>
      <c r="BX42" s="23"/>
      <c r="BY42" s="24"/>
      <c r="BZ42" s="24">
        <f t="shared" si="8"/>
        <v>0</v>
      </c>
      <c r="CA42" s="21"/>
      <c r="CB42" s="24"/>
      <c r="CC42" s="23"/>
      <c r="CD42" s="24"/>
      <c r="CE42" s="24">
        <f t="shared" si="9"/>
        <v>0</v>
      </c>
      <c r="CF42" s="21"/>
      <c r="CG42" s="24"/>
      <c r="CH42" s="23"/>
      <c r="CI42" s="24"/>
      <c r="CJ42" s="24">
        <f t="shared" si="10"/>
        <v>0</v>
      </c>
      <c r="CK42" s="21"/>
      <c r="CL42" s="24"/>
      <c r="CM42" s="23"/>
      <c r="CN42" s="24"/>
      <c r="CO42" s="24">
        <f t="shared" si="11"/>
        <v>0</v>
      </c>
      <c r="CP42" s="21"/>
      <c r="CQ42" s="24">
        <f t="shared" si="12"/>
        <v>180</v>
      </c>
      <c r="CR42" s="24">
        <f t="shared" si="14"/>
        <v>4</v>
      </c>
      <c r="CS42" s="24">
        <f t="shared" si="15"/>
        <v>720</v>
      </c>
      <c r="CT42" s="83" t="s">
        <v>704</v>
      </c>
    </row>
    <row r="43" spans="1:98" ht="12.75" x14ac:dyDescent="0.2">
      <c r="A43" s="44" t="s">
        <v>32</v>
      </c>
      <c r="B43" s="19" t="s">
        <v>545</v>
      </c>
      <c r="C43" s="105" t="s">
        <v>18</v>
      </c>
      <c r="D43" s="21"/>
      <c r="E43" s="83" t="s">
        <v>704</v>
      </c>
      <c r="F43" s="22"/>
      <c r="G43" s="24"/>
      <c r="H43" s="24"/>
      <c r="I43" s="21"/>
      <c r="J43" s="83" t="s">
        <v>704</v>
      </c>
      <c r="K43" s="22"/>
      <c r="L43" s="24"/>
      <c r="M43" s="24"/>
      <c r="N43" s="21"/>
      <c r="O43" s="83" t="s">
        <v>704</v>
      </c>
      <c r="P43" s="23"/>
      <c r="Q43" s="24"/>
      <c r="R43" s="24"/>
      <c r="S43" s="21"/>
      <c r="T43" s="83" t="s">
        <v>704</v>
      </c>
      <c r="U43" s="23"/>
      <c r="V43" s="24"/>
      <c r="W43" s="24"/>
      <c r="X43" s="21"/>
      <c r="Y43" s="83" t="s">
        <v>704</v>
      </c>
      <c r="Z43" s="23"/>
      <c r="AA43" s="24"/>
      <c r="AB43" s="24"/>
      <c r="AC43" s="21"/>
      <c r="AD43" s="83" t="s">
        <v>704</v>
      </c>
      <c r="AE43" s="23"/>
      <c r="AF43" s="24"/>
      <c r="AG43" s="24"/>
      <c r="AH43" s="21"/>
      <c r="AI43" s="83" t="s">
        <v>704</v>
      </c>
      <c r="AJ43" s="23">
        <v>50</v>
      </c>
      <c r="AK43" s="24">
        <v>9</v>
      </c>
      <c r="AL43" s="24">
        <f t="shared" si="0"/>
        <v>450</v>
      </c>
      <c r="AM43" s="21"/>
      <c r="AN43" s="83" t="s">
        <v>704</v>
      </c>
      <c r="AO43" s="23">
        <v>50</v>
      </c>
      <c r="AP43" s="24">
        <v>9</v>
      </c>
      <c r="AQ43" s="24">
        <f t="shared" si="1"/>
        <v>450</v>
      </c>
      <c r="AR43" s="21"/>
      <c r="AS43" s="83" t="s">
        <v>704</v>
      </c>
      <c r="AT43" s="23">
        <v>20</v>
      </c>
      <c r="AU43" s="24">
        <v>9</v>
      </c>
      <c r="AV43" s="24">
        <f t="shared" si="2"/>
        <v>180</v>
      </c>
      <c r="AW43" s="21"/>
      <c r="AX43" s="24"/>
      <c r="AY43" s="23"/>
      <c r="AZ43" s="24"/>
      <c r="BA43" s="24">
        <f t="shared" si="3"/>
        <v>0</v>
      </c>
      <c r="BB43" s="21"/>
      <c r="BC43" s="24"/>
      <c r="BD43" s="23"/>
      <c r="BE43" s="24"/>
      <c r="BF43" s="24">
        <f t="shared" si="4"/>
        <v>0</v>
      </c>
      <c r="BG43" s="21"/>
      <c r="BH43" s="24"/>
      <c r="BI43" s="23"/>
      <c r="BJ43" s="24"/>
      <c r="BK43" s="24">
        <f t="shared" si="5"/>
        <v>0</v>
      </c>
      <c r="BL43" s="21"/>
      <c r="BM43" s="24"/>
      <c r="BN43" s="23"/>
      <c r="BO43" s="24"/>
      <c r="BP43" s="24">
        <f t="shared" si="6"/>
        <v>0</v>
      </c>
      <c r="BQ43" s="21"/>
      <c r="BR43" s="24"/>
      <c r="BS43" s="23"/>
      <c r="BT43" s="24"/>
      <c r="BU43" s="24">
        <f t="shared" si="7"/>
        <v>0</v>
      </c>
      <c r="BV43" s="21"/>
      <c r="BW43" s="24"/>
      <c r="BX43" s="23"/>
      <c r="BY43" s="24"/>
      <c r="BZ43" s="24">
        <f t="shared" si="8"/>
        <v>0</v>
      </c>
      <c r="CA43" s="21"/>
      <c r="CB43" s="24"/>
      <c r="CC43" s="23"/>
      <c r="CD43" s="24"/>
      <c r="CE43" s="24">
        <f t="shared" si="9"/>
        <v>0</v>
      </c>
      <c r="CF43" s="21"/>
      <c r="CG43" s="24"/>
      <c r="CH43" s="23"/>
      <c r="CI43" s="24"/>
      <c r="CJ43" s="24">
        <f t="shared" si="10"/>
        <v>0</v>
      </c>
      <c r="CK43" s="21"/>
      <c r="CL43" s="24"/>
      <c r="CM43" s="23"/>
      <c r="CN43" s="24"/>
      <c r="CO43" s="24">
        <f t="shared" si="11"/>
        <v>0</v>
      </c>
      <c r="CP43" s="21"/>
      <c r="CQ43" s="24">
        <f t="shared" si="12"/>
        <v>120</v>
      </c>
      <c r="CR43" s="24">
        <f t="shared" si="14"/>
        <v>9</v>
      </c>
      <c r="CS43" s="24">
        <f t="shared" si="15"/>
        <v>1080</v>
      </c>
      <c r="CT43" s="83" t="s">
        <v>704</v>
      </c>
    </row>
    <row r="44" spans="1:98" ht="12.75" x14ac:dyDescent="0.2">
      <c r="A44" s="44" t="s">
        <v>32</v>
      </c>
      <c r="B44" s="19" t="s">
        <v>546</v>
      </c>
      <c r="C44" s="105" t="s">
        <v>18</v>
      </c>
      <c r="D44" s="21"/>
      <c r="E44" s="83" t="s">
        <v>704</v>
      </c>
      <c r="F44" s="22"/>
      <c r="G44" s="24"/>
      <c r="H44" s="24"/>
      <c r="I44" s="21"/>
      <c r="J44" s="83" t="s">
        <v>704</v>
      </c>
      <c r="K44" s="22"/>
      <c r="L44" s="24"/>
      <c r="M44" s="24"/>
      <c r="N44" s="21"/>
      <c r="O44" s="83" t="s">
        <v>704</v>
      </c>
      <c r="P44" s="23"/>
      <c r="Q44" s="24"/>
      <c r="R44" s="24"/>
      <c r="S44" s="21"/>
      <c r="T44" s="83" t="s">
        <v>704</v>
      </c>
      <c r="U44" s="23"/>
      <c r="V44" s="24"/>
      <c r="W44" s="24"/>
      <c r="X44" s="21"/>
      <c r="Y44" s="83" t="s">
        <v>704</v>
      </c>
      <c r="Z44" s="23"/>
      <c r="AA44" s="24"/>
      <c r="AB44" s="24"/>
      <c r="AC44" s="21"/>
      <c r="AD44" s="83" t="s">
        <v>704</v>
      </c>
      <c r="AE44" s="23"/>
      <c r="AF44" s="24"/>
      <c r="AG44" s="24"/>
      <c r="AH44" s="21"/>
      <c r="AI44" s="83" t="s">
        <v>704</v>
      </c>
      <c r="AJ44" s="23">
        <v>20</v>
      </c>
      <c r="AK44" s="24">
        <v>1</v>
      </c>
      <c r="AL44" s="24">
        <f t="shared" si="0"/>
        <v>20</v>
      </c>
      <c r="AM44" s="21"/>
      <c r="AN44" s="83" t="s">
        <v>704</v>
      </c>
      <c r="AO44" s="23">
        <v>20</v>
      </c>
      <c r="AP44" s="24">
        <v>1</v>
      </c>
      <c r="AQ44" s="24">
        <f t="shared" si="1"/>
        <v>20</v>
      </c>
      <c r="AR44" s="21"/>
      <c r="AS44" s="83" t="s">
        <v>704</v>
      </c>
      <c r="AT44" s="23">
        <v>100</v>
      </c>
      <c r="AU44" s="24">
        <v>1</v>
      </c>
      <c r="AV44" s="24">
        <f t="shared" si="2"/>
        <v>100</v>
      </c>
      <c r="AW44" s="21"/>
      <c r="AX44" s="24"/>
      <c r="AY44" s="23"/>
      <c r="AZ44" s="24"/>
      <c r="BA44" s="24">
        <f t="shared" si="3"/>
        <v>0</v>
      </c>
      <c r="BB44" s="21"/>
      <c r="BC44" s="24"/>
      <c r="BD44" s="23"/>
      <c r="BE44" s="24"/>
      <c r="BF44" s="24">
        <f t="shared" si="4"/>
        <v>0</v>
      </c>
      <c r="BG44" s="21"/>
      <c r="BH44" s="24"/>
      <c r="BI44" s="23"/>
      <c r="BJ44" s="24"/>
      <c r="BK44" s="24">
        <f t="shared" si="5"/>
        <v>0</v>
      </c>
      <c r="BL44" s="21"/>
      <c r="BM44" s="24"/>
      <c r="BN44" s="23"/>
      <c r="BO44" s="24"/>
      <c r="BP44" s="24">
        <f t="shared" si="6"/>
        <v>0</v>
      </c>
      <c r="BQ44" s="21"/>
      <c r="BR44" s="24"/>
      <c r="BS44" s="23"/>
      <c r="BT44" s="24"/>
      <c r="BU44" s="24">
        <f t="shared" si="7"/>
        <v>0</v>
      </c>
      <c r="BV44" s="21"/>
      <c r="BW44" s="24"/>
      <c r="BX44" s="23"/>
      <c r="BY44" s="24"/>
      <c r="BZ44" s="24">
        <f t="shared" si="8"/>
        <v>0</v>
      </c>
      <c r="CA44" s="21"/>
      <c r="CB44" s="24"/>
      <c r="CC44" s="23"/>
      <c r="CD44" s="24"/>
      <c r="CE44" s="24">
        <f t="shared" si="9"/>
        <v>0</v>
      </c>
      <c r="CF44" s="21"/>
      <c r="CG44" s="24"/>
      <c r="CH44" s="23"/>
      <c r="CI44" s="24"/>
      <c r="CJ44" s="24">
        <f t="shared" si="10"/>
        <v>0</v>
      </c>
      <c r="CK44" s="21"/>
      <c r="CL44" s="24"/>
      <c r="CM44" s="23"/>
      <c r="CN44" s="24"/>
      <c r="CO44" s="24">
        <f t="shared" si="11"/>
        <v>0</v>
      </c>
      <c r="CP44" s="21"/>
      <c r="CQ44" s="24">
        <f t="shared" si="12"/>
        <v>140</v>
      </c>
      <c r="CR44" s="24">
        <f t="shared" si="14"/>
        <v>1</v>
      </c>
      <c r="CS44" s="24">
        <f t="shared" si="15"/>
        <v>140</v>
      </c>
      <c r="CT44" s="83" t="s">
        <v>704</v>
      </c>
    </row>
    <row r="45" spans="1:98" ht="12.75" x14ac:dyDescent="0.2">
      <c r="A45" s="44" t="s">
        <v>32</v>
      </c>
      <c r="B45" s="19" t="s">
        <v>547</v>
      </c>
      <c r="C45" s="105" t="s">
        <v>18</v>
      </c>
      <c r="D45" s="21"/>
      <c r="E45" s="83" t="s">
        <v>704</v>
      </c>
      <c r="F45" s="22"/>
      <c r="G45" s="24"/>
      <c r="H45" s="24"/>
      <c r="I45" s="21"/>
      <c r="J45" s="83" t="s">
        <v>704</v>
      </c>
      <c r="K45" s="22"/>
      <c r="L45" s="24"/>
      <c r="M45" s="24"/>
      <c r="N45" s="21"/>
      <c r="O45" s="83" t="s">
        <v>704</v>
      </c>
      <c r="P45" s="23"/>
      <c r="Q45" s="24"/>
      <c r="R45" s="24"/>
      <c r="S45" s="21"/>
      <c r="T45" s="83" t="s">
        <v>704</v>
      </c>
      <c r="U45" s="23"/>
      <c r="V45" s="24"/>
      <c r="W45" s="24"/>
      <c r="X45" s="21"/>
      <c r="Y45" s="83" t="s">
        <v>704</v>
      </c>
      <c r="Z45" s="23"/>
      <c r="AA45" s="24"/>
      <c r="AB45" s="24"/>
      <c r="AC45" s="21"/>
      <c r="AD45" s="83" t="s">
        <v>704</v>
      </c>
      <c r="AE45" s="23"/>
      <c r="AF45" s="24"/>
      <c r="AG45" s="24"/>
      <c r="AH45" s="21"/>
      <c r="AI45" s="83" t="s">
        <v>704</v>
      </c>
      <c r="AJ45" s="23">
        <v>20</v>
      </c>
      <c r="AK45" s="24">
        <v>1.9</v>
      </c>
      <c r="AL45" s="24">
        <f t="shared" si="0"/>
        <v>38</v>
      </c>
      <c r="AM45" s="21"/>
      <c r="AN45" s="83" t="s">
        <v>704</v>
      </c>
      <c r="AO45" s="23">
        <v>20</v>
      </c>
      <c r="AP45" s="24">
        <v>1.9</v>
      </c>
      <c r="AQ45" s="24">
        <f t="shared" si="1"/>
        <v>38</v>
      </c>
      <c r="AR45" s="21"/>
      <c r="AS45" s="83" t="s">
        <v>704</v>
      </c>
      <c r="AT45" s="23">
        <v>100</v>
      </c>
      <c r="AU45" s="24">
        <v>1.9</v>
      </c>
      <c r="AV45" s="24">
        <f t="shared" si="2"/>
        <v>190</v>
      </c>
      <c r="AW45" s="21"/>
      <c r="AX45" s="24"/>
      <c r="AY45" s="23"/>
      <c r="AZ45" s="24"/>
      <c r="BA45" s="24">
        <f t="shared" si="3"/>
        <v>0</v>
      </c>
      <c r="BB45" s="21"/>
      <c r="BC45" s="24"/>
      <c r="BD45" s="23"/>
      <c r="BE45" s="24"/>
      <c r="BF45" s="24">
        <f t="shared" si="4"/>
        <v>0</v>
      </c>
      <c r="BG45" s="21"/>
      <c r="BH45" s="24"/>
      <c r="BI45" s="23"/>
      <c r="BJ45" s="24"/>
      <c r="BK45" s="24">
        <f t="shared" si="5"/>
        <v>0</v>
      </c>
      <c r="BL45" s="21"/>
      <c r="BM45" s="24"/>
      <c r="BN45" s="23"/>
      <c r="BO45" s="24"/>
      <c r="BP45" s="24">
        <f t="shared" si="6"/>
        <v>0</v>
      </c>
      <c r="BQ45" s="21"/>
      <c r="BR45" s="24"/>
      <c r="BS45" s="23"/>
      <c r="BT45" s="24"/>
      <c r="BU45" s="24">
        <f t="shared" si="7"/>
        <v>0</v>
      </c>
      <c r="BV45" s="21"/>
      <c r="BW45" s="24"/>
      <c r="BX45" s="23"/>
      <c r="BY45" s="24"/>
      <c r="BZ45" s="24">
        <f t="shared" si="8"/>
        <v>0</v>
      </c>
      <c r="CA45" s="21"/>
      <c r="CB45" s="24"/>
      <c r="CC45" s="23"/>
      <c r="CD45" s="24"/>
      <c r="CE45" s="24">
        <f t="shared" si="9"/>
        <v>0</v>
      </c>
      <c r="CF45" s="21"/>
      <c r="CG45" s="24"/>
      <c r="CH45" s="23"/>
      <c r="CI45" s="24"/>
      <c r="CJ45" s="24">
        <f t="shared" si="10"/>
        <v>0</v>
      </c>
      <c r="CK45" s="21"/>
      <c r="CL45" s="24"/>
      <c r="CM45" s="23"/>
      <c r="CN45" s="24"/>
      <c r="CO45" s="24">
        <f t="shared" si="11"/>
        <v>0</v>
      </c>
      <c r="CP45" s="21"/>
      <c r="CQ45" s="24">
        <f t="shared" si="12"/>
        <v>140</v>
      </c>
      <c r="CR45" s="24">
        <f t="shared" si="14"/>
        <v>1.9</v>
      </c>
      <c r="CS45" s="24">
        <f t="shared" si="15"/>
        <v>266</v>
      </c>
      <c r="CT45" s="83" t="s">
        <v>704</v>
      </c>
    </row>
    <row r="46" spans="1:98" ht="12.75" x14ac:dyDescent="0.2">
      <c r="A46" s="44" t="s">
        <v>32</v>
      </c>
      <c r="B46" s="19" t="s">
        <v>548</v>
      </c>
      <c r="C46" s="105" t="s">
        <v>18</v>
      </c>
      <c r="D46" s="21"/>
      <c r="E46" s="83" t="s">
        <v>704</v>
      </c>
      <c r="F46" s="22"/>
      <c r="G46" s="24"/>
      <c r="H46" s="24"/>
      <c r="I46" s="21"/>
      <c r="J46" s="83" t="s">
        <v>704</v>
      </c>
      <c r="K46" s="22"/>
      <c r="L46" s="24"/>
      <c r="M46" s="24"/>
      <c r="N46" s="21"/>
      <c r="O46" s="83" t="s">
        <v>704</v>
      </c>
      <c r="P46" s="23"/>
      <c r="Q46" s="24"/>
      <c r="R46" s="24"/>
      <c r="S46" s="21"/>
      <c r="T46" s="83" t="s">
        <v>704</v>
      </c>
      <c r="U46" s="23"/>
      <c r="V46" s="24"/>
      <c r="W46" s="24"/>
      <c r="X46" s="21"/>
      <c r="Y46" s="83" t="s">
        <v>704</v>
      </c>
      <c r="Z46" s="23"/>
      <c r="AA46" s="24"/>
      <c r="AB46" s="24"/>
      <c r="AC46" s="21"/>
      <c r="AD46" s="83" t="s">
        <v>704</v>
      </c>
      <c r="AE46" s="23"/>
      <c r="AF46" s="24"/>
      <c r="AG46" s="24"/>
      <c r="AH46" s="21"/>
      <c r="AI46" s="83" t="s">
        <v>704</v>
      </c>
      <c r="AJ46" s="23">
        <v>20</v>
      </c>
      <c r="AK46" s="24">
        <v>10</v>
      </c>
      <c r="AL46" s="24">
        <f t="shared" si="0"/>
        <v>200</v>
      </c>
      <c r="AM46" s="21"/>
      <c r="AN46" s="83" t="s">
        <v>704</v>
      </c>
      <c r="AO46" s="23">
        <v>20</v>
      </c>
      <c r="AP46" s="24">
        <v>10</v>
      </c>
      <c r="AQ46" s="24">
        <f t="shared" si="1"/>
        <v>200</v>
      </c>
      <c r="AR46" s="21"/>
      <c r="AS46" s="83" t="s">
        <v>704</v>
      </c>
      <c r="AT46" s="23">
        <v>150</v>
      </c>
      <c r="AU46" s="24">
        <v>10</v>
      </c>
      <c r="AV46" s="24">
        <f t="shared" si="2"/>
        <v>1500</v>
      </c>
      <c r="AW46" s="21"/>
      <c r="AX46" s="24"/>
      <c r="AY46" s="23"/>
      <c r="AZ46" s="24"/>
      <c r="BA46" s="24">
        <f t="shared" si="3"/>
        <v>0</v>
      </c>
      <c r="BB46" s="21"/>
      <c r="BC46" s="24"/>
      <c r="BD46" s="23"/>
      <c r="BE46" s="24"/>
      <c r="BF46" s="24">
        <f t="shared" si="4"/>
        <v>0</v>
      </c>
      <c r="BG46" s="21"/>
      <c r="BH46" s="24"/>
      <c r="BI46" s="23"/>
      <c r="BJ46" s="24"/>
      <c r="BK46" s="24">
        <f t="shared" si="5"/>
        <v>0</v>
      </c>
      <c r="BL46" s="21"/>
      <c r="BM46" s="24"/>
      <c r="BN46" s="23"/>
      <c r="BO46" s="24"/>
      <c r="BP46" s="24">
        <f t="shared" si="6"/>
        <v>0</v>
      </c>
      <c r="BQ46" s="21"/>
      <c r="BR46" s="24"/>
      <c r="BS46" s="23"/>
      <c r="BT46" s="24"/>
      <c r="BU46" s="24">
        <f t="shared" si="7"/>
        <v>0</v>
      </c>
      <c r="BV46" s="21"/>
      <c r="BW46" s="24"/>
      <c r="BX46" s="23"/>
      <c r="BY46" s="24"/>
      <c r="BZ46" s="24">
        <f t="shared" si="8"/>
        <v>0</v>
      </c>
      <c r="CA46" s="21"/>
      <c r="CB46" s="24"/>
      <c r="CC46" s="23"/>
      <c r="CD46" s="24"/>
      <c r="CE46" s="24">
        <f t="shared" si="9"/>
        <v>0</v>
      </c>
      <c r="CF46" s="21"/>
      <c r="CG46" s="24"/>
      <c r="CH46" s="23"/>
      <c r="CI46" s="24"/>
      <c r="CJ46" s="24">
        <f t="shared" si="10"/>
        <v>0</v>
      </c>
      <c r="CK46" s="21"/>
      <c r="CL46" s="24"/>
      <c r="CM46" s="23"/>
      <c r="CN46" s="24"/>
      <c r="CO46" s="24">
        <f t="shared" si="11"/>
        <v>0</v>
      </c>
      <c r="CP46" s="21"/>
      <c r="CQ46" s="24">
        <f t="shared" si="12"/>
        <v>190</v>
      </c>
      <c r="CR46" s="24">
        <f t="shared" si="14"/>
        <v>10</v>
      </c>
      <c r="CS46" s="24">
        <f t="shared" si="15"/>
        <v>1900</v>
      </c>
      <c r="CT46" s="83" t="s">
        <v>704</v>
      </c>
    </row>
    <row r="47" spans="1:98" ht="12.75" x14ac:dyDescent="0.2">
      <c r="A47" s="44" t="s">
        <v>32</v>
      </c>
      <c r="B47" s="19" t="s">
        <v>549</v>
      </c>
      <c r="C47" s="105" t="s">
        <v>18</v>
      </c>
      <c r="D47" s="21"/>
      <c r="E47" s="83" t="s">
        <v>704</v>
      </c>
      <c r="F47" s="22"/>
      <c r="G47" s="24"/>
      <c r="H47" s="24"/>
      <c r="I47" s="21"/>
      <c r="J47" s="83" t="s">
        <v>704</v>
      </c>
      <c r="K47" s="22"/>
      <c r="L47" s="24"/>
      <c r="M47" s="24"/>
      <c r="N47" s="21"/>
      <c r="O47" s="83" t="s">
        <v>704</v>
      </c>
      <c r="P47" s="23"/>
      <c r="Q47" s="24"/>
      <c r="R47" s="24"/>
      <c r="S47" s="21"/>
      <c r="T47" s="83" t="s">
        <v>704</v>
      </c>
      <c r="U47" s="23"/>
      <c r="V47" s="24"/>
      <c r="W47" s="24"/>
      <c r="X47" s="21"/>
      <c r="Y47" s="83" t="s">
        <v>704</v>
      </c>
      <c r="Z47" s="23"/>
      <c r="AA47" s="24"/>
      <c r="AB47" s="24"/>
      <c r="AC47" s="21"/>
      <c r="AD47" s="83" t="s">
        <v>704</v>
      </c>
      <c r="AE47" s="23"/>
      <c r="AF47" s="24"/>
      <c r="AG47" s="24"/>
      <c r="AH47" s="21"/>
      <c r="AI47" s="83" t="s">
        <v>704</v>
      </c>
      <c r="AJ47" s="23">
        <v>20</v>
      </c>
      <c r="AK47" s="24">
        <v>5.2</v>
      </c>
      <c r="AL47" s="24">
        <f t="shared" si="0"/>
        <v>104</v>
      </c>
      <c r="AM47" s="21"/>
      <c r="AN47" s="83" t="s">
        <v>704</v>
      </c>
      <c r="AO47" s="23">
        <v>20</v>
      </c>
      <c r="AP47" s="24">
        <v>5.2</v>
      </c>
      <c r="AQ47" s="24">
        <f t="shared" si="1"/>
        <v>104</v>
      </c>
      <c r="AR47" s="21"/>
      <c r="AS47" s="83" t="s">
        <v>704</v>
      </c>
      <c r="AT47" s="23">
        <v>200</v>
      </c>
      <c r="AU47" s="24">
        <v>5.2</v>
      </c>
      <c r="AV47" s="24">
        <f t="shared" si="2"/>
        <v>1040</v>
      </c>
      <c r="AW47" s="21"/>
      <c r="AX47" s="24"/>
      <c r="AY47" s="23"/>
      <c r="AZ47" s="24"/>
      <c r="BA47" s="24">
        <f t="shared" si="3"/>
        <v>0</v>
      </c>
      <c r="BB47" s="21"/>
      <c r="BC47" s="24"/>
      <c r="BD47" s="23"/>
      <c r="BE47" s="24"/>
      <c r="BF47" s="24">
        <f t="shared" si="4"/>
        <v>0</v>
      </c>
      <c r="BG47" s="21"/>
      <c r="BH47" s="24"/>
      <c r="BI47" s="23"/>
      <c r="BJ47" s="24"/>
      <c r="BK47" s="24">
        <f t="shared" si="5"/>
        <v>0</v>
      </c>
      <c r="BL47" s="21"/>
      <c r="BM47" s="24"/>
      <c r="BN47" s="23"/>
      <c r="BO47" s="24"/>
      <c r="BP47" s="24">
        <f t="shared" si="6"/>
        <v>0</v>
      </c>
      <c r="BQ47" s="21"/>
      <c r="BR47" s="24"/>
      <c r="BS47" s="23"/>
      <c r="BT47" s="24"/>
      <c r="BU47" s="24">
        <f t="shared" si="7"/>
        <v>0</v>
      </c>
      <c r="BV47" s="21"/>
      <c r="BW47" s="24"/>
      <c r="BX47" s="23"/>
      <c r="BY47" s="24"/>
      <c r="BZ47" s="24">
        <f t="shared" si="8"/>
        <v>0</v>
      </c>
      <c r="CA47" s="21"/>
      <c r="CB47" s="24"/>
      <c r="CC47" s="23"/>
      <c r="CD47" s="24"/>
      <c r="CE47" s="24">
        <f t="shared" si="9"/>
        <v>0</v>
      </c>
      <c r="CF47" s="21"/>
      <c r="CG47" s="24"/>
      <c r="CH47" s="23"/>
      <c r="CI47" s="24"/>
      <c r="CJ47" s="24">
        <f t="shared" si="10"/>
        <v>0</v>
      </c>
      <c r="CK47" s="21"/>
      <c r="CL47" s="24"/>
      <c r="CM47" s="23"/>
      <c r="CN47" s="24"/>
      <c r="CO47" s="24">
        <f t="shared" si="11"/>
        <v>0</v>
      </c>
      <c r="CP47" s="21"/>
      <c r="CQ47" s="24">
        <f t="shared" si="12"/>
        <v>240</v>
      </c>
      <c r="CR47" s="24">
        <f t="shared" si="14"/>
        <v>5.2</v>
      </c>
      <c r="CS47" s="24">
        <f t="shared" si="15"/>
        <v>1248</v>
      </c>
      <c r="CT47" s="83" t="s">
        <v>704</v>
      </c>
    </row>
    <row r="48" spans="1:98" ht="12.75" x14ac:dyDescent="0.2">
      <c r="A48" s="44" t="s">
        <v>32</v>
      </c>
      <c r="B48" s="19" t="s">
        <v>550</v>
      </c>
      <c r="C48" s="105" t="s">
        <v>18</v>
      </c>
      <c r="D48" s="21"/>
      <c r="E48" s="83" t="s">
        <v>704</v>
      </c>
      <c r="F48" s="22"/>
      <c r="G48" s="24"/>
      <c r="H48" s="24"/>
      <c r="I48" s="21"/>
      <c r="J48" s="83" t="s">
        <v>704</v>
      </c>
      <c r="K48" s="22"/>
      <c r="L48" s="24"/>
      <c r="M48" s="24"/>
      <c r="N48" s="21"/>
      <c r="O48" s="83" t="s">
        <v>704</v>
      </c>
      <c r="P48" s="23"/>
      <c r="Q48" s="24"/>
      <c r="R48" s="24"/>
      <c r="S48" s="21"/>
      <c r="T48" s="83" t="s">
        <v>704</v>
      </c>
      <c r="U48" s="23"/>
      <c r="V48" s="24"/>
      <c r="W48" s="24"/>
      <c r="X48" s="21"/>
      <c r="Y48" s="83" t="s">
        <v>704</v>
      </c>
      <c r="Z48" s="23"/>
      <c r="AA48" s="24"/>
      <c r="AB48" s="24"/>
      <c r="AC48" s="21"/>
      <c r="AD48" s="83" t="s">
        <v>704</v>
      </c>
      <c r="AE48" s="23"/>
      <c r="AF48" s="24"/>
      <c r="AG48" s="24"/>
      <c r="AH48" s="21"/>
      <c r="AI48" s="83" t="s">
        <v>704</v>
      </c>
      <c r="AJ48" s="23">
        <v>20</v>
      </c>
      <c r="AK48" s="24">
        <v>13</v>
      </c>
      <c r="AL48" s="24">
        <f t="shared" si="0"/>
        <v>260</v>
      </c>
      <c r="AM48" s="21"/>
      <c r="AN48" s="83" t="s">
        <v>704</v>
      </c>
      <c r="AO48" s="23">
        <v>20</v>
      </c>
      <c r="AP48" s="24">
        <v>13</v>
      </c>
      <c r="AQ48" s="24">
        <f t="shared" si="1"/>
        <v>260</v>
      </c>
      <c r="AR48" s="21"/>
      <c r="AS48" s="83" t="s">
        <v>704</v>
      </c>
      <c r="AT48" s="23">
        <v>300</v>
      </c>
      <c r="AU48" s="24">
        <v>13</v>
      </c>
      <c r="AV48" s="24">
        <f t="shared" si="2"/>
        <v>3900</v>
      </c>
      <c r="AW48" s="21"/>
      <c r="AX48" s="24"/>
      <c r="AY48" s="23"/>
      <c r="AZ48" s="24"/>
      <c r="BA48" s="24">
        <f t="shared" si="3"/>
        <v>0</v>
      </c>
      <c r="BB48" s="21"/>
      <c r="BC48" s="24"/>
      <c r="BD48" s="23"/>
      <c r="BE48" s="24"/>
      <c r="BF48" s="24">
        <f t="shared" si="4"/>
        <v>0</v>
      </c>
      <c r="BG48" s="21"/>
      <c r="BH48" s="24"/>
      <c r="BI48" s="23"/>
      <c r="BJ48" s="24"/>
      <c r="BK48" s="24">
        <f t="shared" si="5"/>
        <v>0</v>
      </c>
      <c r="BL48" s="21"/>
      <c r="BM48" s="24"/>
      <c r="BN48" s="23"/>
      <c r="BO48" s="24"/>
      <c r="BP48" s="24">
        <f t="shared" si="6"/>
        <v>0</v>
      </c>
      <c r="BQ48" s="21"/>
      <c r="BR48" s="24"/>
      <c r="BS48" s="23"/>
      <c r="BT48" s="24"/>
      <c r="BU48" s="24">
        <f t="shared" si="7"/>
        <v>0</v>
      </c>
      <c r="BV48" s="21"/>
      <c r="BW48" s="24"/>
      <c r="BX48" s="23"/>
      <c r="BY48" s="24"/>
      <c r="BZ48" s="24">
        <f t="shared" si="8"/>
        <v>0</v>
      </c>
      <c r="CA48" s="21"/>
      <c r="CB48" s="24"/>
      <c r="CC48" s="23"/>
      <c r="CD48" s="24"/>
      <c r="CE48" s="24">
        <f t="shared" si="9"/>
        <v>0</v>
      </c>
      <c r="CF48" s="21"/>
      <c r="CG48" s="24"/>
      <c r="CH48" s="23"/>
      <c r="CI48" s="24"/>
      <c r="CJ48" s="24">
        <f t="shared" si="10"/>
        <v>0</v>
      </c>
      <c r="CK48" s="21"/>
      <c r="CL48" s="24"/>
      <c r="CM48" s="23"/>
      <c r="CN48" s="24"/>
      <c r="CO48" s="24">
        <f t="shared" si="11"/>
        <v>0</v>
      </c>
      <c r="CP48" s="21"/>
      <c r="CQ48" s="24">
        <f t="shared" si="12"/>
        <v>340</v>
      </c>
      <c r="CR48" s="24">
        <f t="shared" si="14"/>
        <v>13</v>
      </c>
      <c r="CS48" s="24">
        <f t="shared" si="15"/>
        <v>4420</v>
      </c>
      <c r="CT48" s="83" t="s">
        <v>704</v>
      </c>
    </row>
    <row r="49" spans="1:98" ht="12.75" x14ac:dyDescent="0.2">
      <c r="A49" s="44" t="s">
        <v>32</v>
      </c>
      <c r="B49" s="19" t="s">
        <v>551</v>
      </c>
      <c r="C49" s="105" t="s">
        <v>18</v>
      </c>
      <c r="D49" s="21"/>
      <c r="E49" s="83" t="s">
        <v>704</v>
      </c>
      <c r="F49" s="22"/>
      <c r="G49" s="24"/>
      <c r="H49" s="24"/>
      <c r="I49" s="21"/>
      <c r="J49" s="83" t="s">
        <v>704</v>
      </c>
      <c r="K49" s="22"/>
      <c r="L49" s="24"/>
      <c r="M49" s="24"/>
      <c r="N49" s="21"/>
      <c r="O49" s="83" t="s">
        <v>704</v>
      </c>
      <c r="P49" s="23"/>
      <c r="Q49" s="24"/>
      <c r="R49" s="24"/>
      <c r="S49" s="21"/>
      <c r="T49" s="83" t="s">
        <v>704</v>
      </c>
      <c r="U49" s="23"/>
      <c r="V49" s="24"/>
      <c r="W49" s="24"/>
      <c r="X49" s="21"/>
      <c r="Y49" s="83" t="s">
        <v>704</v>
      </c>
      <c r="Z49" s="23"/>
      <c r="AA49" s="24"/>
      <c r="AB49" s="24"/>
      <c r="AC49" s="21"/>
      <c r="AD49" s="83" t="s">
        <v>704</v>
      </c>
      <c r="AE49" s="23"/>
      <c r="AF49" s="24"/>
      <c r="AG49" s="24"/>
      <c r="AH49" s="21"/>
      <c r="AI49" s="83" t="s">
        <v>704</v>
      </c>
      <c r="AJ49" s="23">
        <v>20</v>
      </c>
      <c r="AK49" s="24">
        <v>53</v>
      </c>
      <c r="AL49" s="24">
        <f t="shared" si="0"/>
        <v>1060</v>
      </c>
      <c r="AM49" s="21"/>
      <c r="AN49" s="83" t="s">
        <v>704</v>
      </c>
      <c r="AO49" s="23"/>
      <c r="AP49" s="24"/>
      <c r="AQ49" s="24"/>
      <c r="AR49" s="21"/>
      <c r="AS49" s="83" t="s">
        <v>704</v>
      </c>
      <c r="AT49" s="23">
        <v>200</v>
      </c>
      <c r="AU49" s="24">
        <v>53</v>
      </c>
      <c r="AV49" s="24">
        <f t="shared" si="2"/>
        <v>10600</v>
      </c>
      <c r="AW49" s="21"/>
      <c r="AX49" s="24"/>
      <c r="AY49" s="23"/>
      <c r="AZ49" s="24"/>
      <c r="BA49" s="24">
        <f t="shared" si="3"/>
        <v>0</v>
      </c>
      <c r="BB49" s="21"/>
      <c r="BC49" s="24"/>
      <c r="BD49" s="23"/>
      <c r="BE49" s="24"/>
      <c r="BF49" s="24">
        <f t="shared" si="4"/>
        <v>0</v>
      </c>
      <c r="BG49" s="21"/>
      <c r="BH49" s="24"/>
      <c r="BI49" s="23"/>
      <c r="BJ49" s="24"/>
      <c r="BK49" s="24">
        <f t="shared" si="5"/>
        <v>0</v>
      </c>
      <c r="BL49" s="21"/>
      <c r="BM49" s="24"/>
      <c r="BN49" s="23"/>
      <c r="BO49" s="24"/>
      <c r="BP49" s="24">
        <f t="shared" si="6"/>
        <v>0</v>
      </c>
      <c r="BQ49" s="21"/>
      <c r="BR49" s="24"/>
      <c r="BS49" s="23"/>
      <c r="BT49" s="24"/>
      <c r="BU49" s="24">
        <f t="shared" si="7"/>
        <v>0</v>
      </c>
      <c r="BV49" s="21"/>
      <c r="BW49" s="24"/>
      <c r="BX49" s="23"/>
      <c r="BY49" s="24"/>
      <c r="BZ49" s="24">
        <f t="shared" si="8"/>
        <v>0</v>
      </c>
      <c r="CA49" s="21"/>
      <c r="CB49" s="24"/>
      <c r="CC49" s="23"/>
      <c r="CD49" s="24"/>
      <c r="CE49" s="24">
        <f t="shared" si="9"/>
        <v>0</v>
      </c>
      <c r="CF49" s="21"/>
      <c r="CG49" s="24"/>
      <c r="CH49" s="23"/>
      <c r="CI49" s="24"/>
      <c r="CJ49" s="24">
        <f t="shared" si="10"/>
        <v>0</v>
      </c>
      <c r="CK49" s="21"/>
      <c r="CL49" s="24"/>
      <c r="CM49" s="23"/>
      <c r="CN49" s="24"/>
      <c r="CO49" s="24">
        <f t="shared" si="11"/>
        <v>0</v>
      </c>
      <c r="CP49" s="21"/>
      <c r="CQ49" s="24">
        <f t="shared" ref="CQ49:CQ74" si="16">SUM(CM49+CH49+CC49+BX49+BS49+BN49+BI49+BD49+AY49+AT49++AO49+AJ49+AE49+Z49+U49+P49+K49+F49)</f>
        <v>220</v>
      </c>
      <c r="CR49" s="24">
        <f t="shared" si="14"/>
        <v>53</v>
      </c>
      <c r="CS49" s="24">
        <f t="shared" si="15"/>
        <v>11660</v>
      </c>
      <c r="CT49" s="83" t="s">
        <v>704</v>
      </c>
    </row>
    <row r="50" spans="1:98" ht="12.75" x14ac:dyDescent="0.2">
      <c r="A50" s="44" t="s">
        <v>32</v>
      </c>
      <c r="B50" s="19" t="s">
        <v>552</v>
      </c>
      <c r="C50" s="105" t="s">
        <v>18</v>
      </c>
      <c r="D50" s="21"/>
      <c r="E50" s="83" t="s">
        <v>704</v>
      </c>
      <c r="F50" s="22"/>
      <c r="G50" s="24"/>
      <c r="H50" s="24"/>
      <c r="I50" s="21"/>
      <c r="J50" s="83" t="s">
        <v>704</v>
      </c>
      <c r="K50" s="22"/>
      <c r="L50" s="24"/>
      <c r="M50" s="24"/>
      <c r="N50" s="21"/>
      <c r="O50" s="83" t="s">
        <v>704</v>
      </c>
      <c r="P50" s="23"/>
      <c r="Q50" s="24"/>
      <c r="R50" s="24"/>
      <c r="S50" s="21"/>
      <c r="T50" s="83" t="s">
        <v>704</v>
      </c>
      <c r="U50" s="23"/>
      <c r="V50" s="24"/>
      <c r="W50" s="24"/>
      <c r="X50" s="21"/>
      <c r="Y50" s="83" t="s">
        <v>704</v>
      </c>
      <c r="Z50" s="23"/>
      <c r="AA50" s="24"/>
      <c r="AB50" s="24"/>
      <c r="AC50" s="21"/>
      <c r="AD50" s="83" t="s">
        <v>704</v>
      </c>
      <c r="AE50" s="23"/>
      <c r="AF50" s="24"/>
      <c r="AG50" s="24"/>
      <c r="AH50" s="21"/>
      <c r="AI50" s="83" t="s">
        <v>704</v>
      </c>
      <c r="AJ50" s="23">
        <v>150</v>
      </c>
      <c r="AK50" s="24">
        <v>850</v>
      </c>
      <c r="AL50" s="24">
        <f t="shared" si="0"/>
        <v>127500</v>
      </c>
      <c r="AM50" s="21"/>
      <c r="AN50" s="83" t="s">
        <v>704</v>
      </c>
      <c r="AO50" s="23">
        <v>150</v>
      </c>
      <c r="AP50" s="24">
        <v>850</v>
      </c>
      <c r="AQ50" s="24">
        <f t="shared" si="1"/>
        <v>127500</v>
      </c>
      <c r="AR50" s="21"/>
      <c r="AS50" s="83" t="s">
        <v>704</v>
      </c>
      <c r="AT50" s="23">
        <v>150</v>
      </c>
      <c r="AU50" s="24">
        <v>850</v>
      </c>
      <c r="AV50" s="24">
        <f t="shared" si="2"/>
        <v>127500</v>
      </c>
      <c r="AW50" s="21"/>
      <c r="AX50" s="24"/>
      <c r="AY50" s="23"/>
      <c r="AZ50" s="24"/>
      <c r="BA50" s="24">
        <f t="shared" si="3"/>
        <v>0</v>
      </c>
      <c r="BB50" s="21"/>
      <c r="BC50" s="24"/>
      <c r="BD50" s="23"/>
      <c r="BE50" s="24"/>
      <c r="BF50" s="24">
        <f t="shared" si="4"/>
        <v>0</v>
      </c>
      <c r="BG50" s="21"/>
      <c r="BH50" s="24"/>
      <c r="BI50" s="23"/>
      <c r="BJ50" s="24"/>
      <c r="BK50" s="24">
        <f t="shared" si="5"/>
        <v>0</v>
      </c>
      <c r="BL50" s="21"/>
      <c r="BM50" s="24"/>
      <c r="BN50" s="23"/>
      <c r="BO50" s="24"/>
      <c r="BP50" s="24">
        <f t="shared" si="6"/>
        <v>0</v>
      </c>
      <c r="BQ50" s="21"/>
      <c r="BR50" s="24"/>
      <c r="BS50" s="23"/>
      <c r="BT50" s="24"/>
      <c r="BU50" s="24">
        <f t="shared" si="7"/>
        <v>0</v>
      </c>
      <c r="BV50" s="21"/>
      <c r="BW50" s="24"/>
      <c r="BX50" s="23"/>
      <c r="BY50" s="24"/>
      <c r="BZ50" s="24">
        <f t="shared" si="8"/>
        <v>0</v>
      </c>
      <c r="CA50" s="21"/>
      <c r="CB50" s="24"/>
      <c r="CC50" s="23"/>
      <c r="CD50" s="24"/>
      <c r="CE50" s="24">
        <f t="shared" si="9"/>
        <v>0</v>
      </c>
      <c r="CF50" s="21"/>
      <c r="CG50" s="24"/>
      <c r="CH50" s="23"/>
      <c r="CI50" s="24"/>
      <c r="CJ50" s="24">
        <f t="shared" si="10"/>
        <v>0</v>
      </c>
      <c r="CK50" s="21"/>
      <c r="CL50" s="24"/>
      <c r="CM50" s="23"/>
      <c r="CN50" s="24"/>
      <c r="CO50" s="24">
        <f t="shared" si="11"/>
        <v>0</v>
      </c>
      <c r="CP50" s="21"/>
      <c r="CQ50" s="24">
        <f t="shared" si="16"/>
        <v>450</v>
      </c>
      <c r="CR50" s="24">
        <f t="shared" si="14"/>
        <v>850</v>
      </c>
      <c r="CS50" s="24">
        <f t="shared" si="15"/>
        <v>382500</v>
      </c>
      <c r="CT50" s="83" t="s">
        <v>704</v>
      </c>
    </row>
    <row r="51" spans="1:98" ht="12.75" x14ac:dyDescent="0.2">
      <c r="A51" s="44" t="s">
        <v>32</v>
      </c>
      <c r="B51" s="19" t="s">
        <v>553</v>
      </c>
      <c r="C51" s="105" t="s">
        <v>18</v>
      </c>
      <c r="D51" s="21"/>
      <c r="E51" s="83" t="s">
        <v>704</v>
      </c>
      <c r="F51" s="22"/>
      <c r="G51" s="24"/>
      <c r="H51" s="24"/>
      <c r="I51" s="21"/>
      <c r="J51" s="83" t="s">
        <v>704</v>
      </c>
      <c r="K51" s="22"/>
      <c r="L51" s="24"/>
      <c r="M51" s="24"/>
      <c r="N51" s="21"/>
      <c r="O51" s="83" t="s">
        <v>704</v>
      </c>
      <c r="P51" s="23"/>
      <c r="Q51" s="24"/>
      <c r="R51" s="24"/>
      <c r="S51" s="21"/>
      <c r="T51" s="83" t="s">
        <v>704</v>
      </c>
      <c r="U51" s="23"/>
      <c r="V51" s="24"/>
      <c r="W51" s="24"/>
      <c r="X51" s="21"/>
      <c r="Y51" s="83" t="s">
        <v>704</v>
      </c>
      <c r="Z51" s="23"/>
      <c r="AA51" s="24"/>
      <c r="AB51" s="24"/>
      <c r="AC51" s="21"/>
      <c r="AD51" s="83" t="s">
        <v>704</v>
      </c>
      <c r="AE51" s="23"/>
      <c r="AF51" s="24"/>
      <c r="AG51" s="24"/>
      <c r="AH51" s="21"/>
      <c r="AI51" s="83" t="s">
        <v>704</v>
      </c>
      <c r="AJ51" s="23">
        <v>20</v>
      </c>
      <c r="AK51" s="24">
        <v>44.7</v>
      </c>
      <c r="AL51" s="24">
        <f t="shared" si="0"/>
        <v>894</v>
      </c>
      <c r="AM51" s="21"/>
      <c r="AN51" s="83" t="s">
        <v>704</v>
      </c>
      <c r="AO51" s="23">
        <v>20</v>
      </c>
      <c r="AP51" s="24">
        <v>44.7</v>
      </c>
      <c r="AQ51" s="24">
        <f t="shared" si="1"/>
        <v>894</v>
      </c>
      <c r="AR51" s="21"/>
      <c r="AS51" s="83" t="s">
        <v>704</v>
      </c>
      <c r="AT51" s="23">
        <v>500</v>
      </c>
      <c r="AU51" s="24">
        <v>44.7</v>
      </c>
      <c r="AV51" s="24">
        <f t="shared" si="2"/>
        <v>22350</v>
      </c>
      <c r="AW51" s="21"/>
      <c r="AX51" s="24"/>
      <c r="AY51" s="23"/>
      <c r="AZ51" s="24"/>
      <c r="BA51" s="24">
        <f t="shared" si="3"/>
        <v>0</v>
      </c>
      <c r="BB51" s="21"/>
      <c r="BC51" s="24"/>
      <c r="BD51" s="23"/>
      <c r="BE51" s="24"/>
      <c r="BF51" s="24">
        <f t="shared" si="4"/>
        <v>0</v>
      </c>
      <c r="BG51" s="21"/>
      <c r="BH51" s="24"/>
      <c r="BI51" s="23"/>
      <c r="BJ51" s="24"/>
      <c r="BK51" s="24">
        <f t="shared" si="5"/>
        <v>0</v>
      </c>
      <c r="BL51" s="21"/>
      <c r="BM51" s="24"/>
      <c r="BN51" s="23"/>
      <c r="BO51" s="24"/>
      <c r="BP51" s="24">
        <f t="shared" si="6"/>
        <v>0</v>
      </c>
      <c r="BQ51" s="21"/>
      <c r="BR51" s="24"/>
      <c r="BS51" s="23"/>
      <c r="BT51" s="24"/>
      <c r="BU51" s="24">
        <f t="shared" si="7"/>
        <v>0</v>
      </c>
      <c r="BV51" s="21"/>
      <c r="BW51" s="24"/>
      <c r="BX51" s="23"/>
      <c r="BY51" s="24"/>
      <c r="BZ51" s="24">
        <f t="shared" si="8"/>
        <v>0</v>
      </c>
      <c r="CA51" s="21"/>
      <c r="CB51" s="24"/>
      <c r="CC51" s="23"/>
      <c r="CD51" s="24"/>
      <c r="CE51" s="24">
        <f t="shared" si="9"/>
        <v>0</v>
      </c>
      <c r="CF51" s="21"/>
      <c r="CG51" s="24"/>
      <c r="CH51" s="23"/>
      <c r="CI51" s="24"/>
      <c r="CJ51" s="24">
        <f t="shared" si="10"/>
        <v>0</v>
      </c>
      <c r="CK51" s="21"/>
      <c r="CL51" s="24"/>
      <c r="CM51" s="23"/>
      <c r="CN51" s="24"/>
      <c r="CO51" s="24">
        <f t="shared" si="11"/>
        <v>0</v>
      </c>
      <c r="CP51" s="21"/>
      <c r="CQ51" s="24">
        <f t="shared" si="16"/>
        <v>540</v>
      </c>
      <c r="CR51" s="24">
        <f t="shared" si="14"/>
        <v>44.7</v>
      </c>
      <c r="CS51" s="24">
        <f t="shared" si="15"/>
        <v>24138</v>
      </c>
      <c r="CT51" s="83" t="s">
        <v>704</v>
      </c>
    </row>
    <row r="52" spans="1:98" ht="12.75" x14ac:dyDescent="0.2">
      <c r="A52" s="44" t="s">
        <v>32</v>
      </c>
      <c r="B52" s="19" t="s">
        <v>554</v>
      </c>
      <c r="C52" s="105" t="s">
        <v>18</v>
      </c>
      <c r="D52" s="21"/>
      <c r="E52" s="83" t="s">
        <v>704</v>
      </c>
      <c r="F52" s="22"/>
      <c r="G52" s="24"/>
      <c r="H52" s="24"/>
      <c r="I52" s="21"/>
      <c r="J52" s="83" t="s">
        <v>704</v>
      </c>
      <c r="K52" s="22"/>
      <c r="L52" s="24"/>
      <c r="M52" s="24"/>
      <c r="N52" s="21"/>
      <c r="O52" s="83" t="s">
        <v>704</v>
      </c>
      <c r="P52" s="23"/>
      <c r="Q52" s="24"/>
      <c r="R52" s="24"/>
      <c r="S52" s="21"/>
      <c r="T52" s="83" t="s">
        <v>704</v>
      </c>
      <c r="U52" s="23"/>
      <c r="V52" s="24"/>
      <c r="W52" s="24"/>
      <c r="X52" s="21"/>
      <c r="Y52" s="83" t="s">
        <v>704</v>
      </c>
      <c r="Z52" s="23"/>
      <c r="AA52" s="24"/>
      <c r="AB52" s="24"/>
      <c r="AC52" s="21"/>
      <c r="AD52" s="83" t="s">
        <v>704</v>
      </c>
      <c r="AE52" s="23"/>
      <c r="AF52" s="24"/>
      <c r="AG52" s="24"/>
      <c r="AH52" s="21"/>
      <c r="AI52" s="83" t="s">
        <v>704</v>
      </c>
      <c r="AJ52" s="23">
        <v>50</v>
      </c>
      <c r="AK52" s="24">
        <v>104.5</v>
      </c>
      <c r="AL52" s="24">
        <f t="shared" si="0"/>
        <v>5225</v>
      </c>
      <c r="AM52" s="21"/>
      <c r="AN52" s="83" t="s">
        <v>704</v>
      </c>
      <c r="AO52" s="23">
        <v>50</v>
      </c>
      <c r="AP52" s="24">
        <v>104.5</v>
      </c>
      <c r="AQ52" s="24">
        <f t="shared" si="1"/>
        <v>5225</v>
      </c>
      <c r="AR52" s="21"/>
      <c r="AS52" s="83" t="s">
        <v>704</v>
      </c>
      <c r="AT52" s="23">
        <v>300</v>
      </c>
      <c r="AU52" s="24">
        <v>104.5</v>
      </c>
      <c r="AV52" s="24">
        <f t="shared" si="2"/>
        <v>31350</v>
      </c>
      <c r="AW52" s="21"/>
      <c r="AX52" s="24"/>
      <c r="AY52" s="23"/>
      <c r="AZ52" s="24"/>
      <c r="BA52" s="24">
        <f t="shared" si="3"/>
        <v>0</v>
      </c>
      <c r="BB52" s="21"/>
      <c r="BC52" s="24"/>
      <c r="BD52" s="23"/>
      <c r="BE52" s="24"/>
      <c r="BF52" s="24">
        <f t="shared" si="4"/>
        <v>0</v>
      </c>
      <c r="BG52" s="21"/>
      <c r="BH52" s="24"/>
      <c r="BI52" s="23"/>
      <c r="BJ52" s="24"/>
      <c r="BK52" s="24">
        <f t="shared" si="5"/>
        <v>0</v>
      </c>
      <c r="BL52" s="21"/>
      <c r="BM52" s="24"/>
      <c r="BN52" s="23"/>
      <c r="BO52" s="24"/>
      <c r="BP52" s="24">
        <f t="shared" si="6"/>
        <v>0</v>
      </c>
      <c r="BQ52" s="21"/>
      <c r="BR52" s="24"/>
      <c r="BS52" s="23"/>
      <c r="BT52" s="24"/>
      <c r="BU52" s="24">
        <f t="shared" si="7"/>
        <v>0</v>
      </c>
      <c r="BV52" s="21"/>
      <c r="BW52" s="24"/>
      <c r="BX52" s="23"/>
      <c r="BY52" s="24"/>
      <c r="BZ52" s="24">
        <f t="shared" si="8"/>
        <v>0</v>
      </c>
      <c r="CA52" s="21"/>
      <c r="CB52" s="24"/>
      <c r="CC52" s="23"/>
      <c r="CD52" s="24"/>
      <c r="CE52" s="24">
        <f t="shared" si="9"/>
        <v>0</v>
      </c>
      <c r="CF52" s="21"/>
      <c r="CG52" s="24"/>
      <c r="CH52" s="23"/>
      <c r="CI52" s="24"/>
      <c r="CJ52" s="24">
        <f t="shared" si="10"/>
        <v>0</v>
      </c>
      <c r="CK52" s="21"/>
      <c r="CL52" s="24"/>
      <c r="CM52" s="23"/>
      <c r="CN52" s="24"/>
      <c r="CO52" s="24">
        <f t="shared" si="11"/>
        <v>0</v>
      </c>
      <c r="CP52" s="21"/>
      <c r="CQ52" s="24">
        <f t="shared" si="16"/>
        <v>400</v>
      </c>
      <c r="CR52" s="24">
        <f t="shared" si="14"/>
        <v>104.5</v>
      </c>
      <c r="CS52" s="24">
        <f t="shared" si="15"/>
        <v>41800</v>
      </c>
      <c r="CT52" s="83" t="s">
        <v>704</v>
      </c>
    </row>
    <row r="53" spans="1:98" ht="12.75" x14ac:dyDescent="0.2">
      <c r="A53" s="44" t="s">
        <v>32</v>
      </c>
      <c r="B53" s="19" t="s">
        <v>555</v>
      </c>
      <c r="C53" s="105" t="s">
        <v>18</v>
      </c>
      <c r="D53" s="21"/>
      <c r="E53" s="83" t="s">
        <v>704</v>
      </c>
      <c r="F53" s="22"/>
      <c r="G53" s="24"/>
      <c r="H53" s="24"/>
      <c r="I53" s="21"/>
      <c r="J53" s="83" t="s">
        <v>704</v>
      </c>
      <c r="K53" s="22"/>
      <c r="L53" s="24"/>
      <c r="M53" s="24"/>
      <c r="N53" s="21"/>
      <c r="O53" s="83" t="s">
        <v>704</v>
      </c>
      <c r="P53" s="23"/>
      <c r="Q53" s="24"/>
      <c r="R53" s="24"/>
      <c r="S53" s="21"/>
      <c r="T53" s="83" t="s">
        <v>704</v>
      </c>
      <c r="U53" s="23"/>
      <c r="V53" s="24"/>
      <c r="W53" s="24"/>
      <c r="X53" s="21"/>
      <c r="Y53" s="83" t="s">
        <v>704</v>
      </c>
      <c r="Z53" s="23"/>
      <c r="AA53" s="24"/>
      <c r="AB53" s="24"/>
      <c r="AC53" s="21"/>
      <c r="AD53" s="83" t="s">
        <v>704</v>
      </c>
      <c r="AE53" s="23"/>
      <c r="AF53" s="24"/>
      <c r="AG53" s="24"/>
      <c r="AH53" s="21"/>
      <c r="AI53" s="83" t="s">
        <v>704</v>
      </c>
      <c r="AJ53" s="23">
        <v>50</v>
      </c>
      <c r="AK53" s="24">
        <v>28.5</v>
      </c>
      <c r="AL53" s="24">
        <f t="shared" si="0"/>
        <v>1425</v>
      </c>
      <c r="AM53" s="21"/>
      <c r="AN53" s="83" t="s">
        <v>704</v>
      </c>
      <c r="AO53" s="23">
        <v>50</v>
      </c>
      <c r="AP53" s="24">
        <v>28.5</v>
      </c>
      <c r="AQ53" s="24">
        <f t="shared" si="1"/>
        <v>1425</v>
      </c>
      <c r="AR53" s="21"/>
      <c r="AS53" s="83" t="s">
        <v>704</v>
      </c>
      <c r="AT53" s="23">
        <v>600</v>
      </c>
      <c r="AU53" s="24">
        <v>28.5</v>
      </c>
      <c r="AV53" s="24">
        <f t="shared" si="2"/>
        <v>17100</v>
      </c>
      <c r="AW53" s="21"/>
      <c r="AX53" s="24"/>
      <c r="AY53" s="23"/>
      <c r="AZ53" s="24"/>
      <c r="BA53" s="24">
        <f t="shared" si="3"/>
        <v>0</v>
      </c>
      <c r="BB53" s="21"/>
      <c r="BC53" s="24"/>
      <c r="BD53" s="23"/>
      <c r="BE53" s="24"/>
      <c r="BF53" s="24">
        <f t="shared" si="4"/>
        <v>0</v>
      </c>
      <c r="BG53" s="21"/>
      <c r="BH53" s="24"/>
      <c r="BI53" s="23"/>
      <c r="BJ53" s="24"/>
      <c r="BK53" s="24">
        <f t="shared" si="5"/>
        <v>0</v>
      </c>
      <c r="BL53" s="21"/>
      <c r="BM53" s="24"/>
      <c r="BN53" s="23"/>
      <c r="BO53" s="24"/>
      <c r="BP53" s="24">
        <f t="shared" si="6"/>
        <v>0</v>
      </c>
      <c r="BQ53" s="21"/>
      <c r="BR53" s="24"/>
      <c r="BS53" s="23"/>
      <c r="BT53" s="24"/>
      <c r="BU53" s="24">
        <f t="shared" si="7"/>
        <v>0</v>
      </c>
      <c r="BV53" s="21"/>
      <c r="BW53" s="24"/>
      <c r="BX53" s="23"/>
      <c r="BY53" s="24"/>
      <c r="BZ53" s="24">
        <f t="shared" si="8"/>
        <v>0</v>
      </c>
      <c r="CA53" s="21"/>
      <c r="CB53" s="24"/>
      <c r="CC53" s="23"/>
      <c r="CD53" s="24"/>
      <c r="CE53" s="24">
        <f t="shared" si="9"/>
        <v>0</v>
      </c>
      <c r="CF53" s="21"/>
      <c r="CG53" s="24"/>
      <c r="CH53" s="23"/>
      <c r="CI53" s="24"/>
      <c r="CJ53" s="24">
        <f t="shared" si="10"/>
        <v>0</v>
      </c>
      <c r="CK53" s="21"/>
      <c r="CL53" s="24"/>
      <c r="CM53" s="23"/>
      <c r="CN53" s="24"/>
      <c r="CO53" s="24">
        <f t="shared" si="11"/>
        <v>0</v>
      </c>
      <c r="CP53" s="21"/>
      <c r="CQ53" s="24">
        <f t="shared" si="16"/>
        <v>700</v>
      </c>
      <c r="CR53" s="24">
        <f t="shared" si="14"/>
        <v>28.5</v>
      </c>
      <c r="CS53" s="24">
        <f t="shared" si="15"/>
        <v>19950</v>
      </c>
      <c r="CT53" s="83" t="s">
        <v>704</v>
      </c>
    </row>
    <row r="54" spans="1:98" ht="12.75" x14ac:dyDescent="0.2">
      <c r="A54" s="44" t="s">
        <v>32</v>
      </c>
      <c r="B54" s="19" t="s">
        <v>556</v>
      </c>
      <c r="C54" s="105" t="s">
        <v>18</v>
      </c>
      <c r="D54" s="21"/>
      <c r="E54" s="83" t="s">
        <v>704</v>
      </c>
      <c r="F54" s="22"/>
      <c r="G54" s="24"/>
      <c r="H54" s="24"/>
      <c r="I54" s="21"/>
      <c r="J54" s="83" t="s">
        <v>704</v>
      </c>
      <c r="K54" s="22"/>
      <c r="L54" s="24"/>
      <c r="M54" s="24"/>
      <c r="N54" s="21"/>
      <c r="O54" s="83" t="s">
        <v>704</v>
      </c>
      <c r="P54" s="23"/>
      <c r="Q54" s="24"/>
      <c r="R54" s="24"/>
      <c r="S54" s="21"/>
      <c r="T54" s="83" t="s">
        <v>704</v>
      </c>
      <c r="U54" s="23"/>
      <c r="V54" s="24"/>
      <c r="W54" s="24"/>
      <c r="X54" s="21"/>
      <c r="Y54" s="83" t="s">
        <v>704</v>
      </c>
      <c r="Z54" s="23"/>
      <c r="AA54" s="24"/>
      <c r="AB54" s="24"/>
      <c r="AC54" s="21"/>
      <c r="AD54" s="83" t="s">
        <v>704</v>
      </c>
      <c r="AE54" s="23"/>
      <c r="AF54" s="24"/>
      <c r="AG54" s="24"/>
      <c r="AH54" s="21"/>
      <c r="AI54" s="83" t="s">
        <v>704</v>
      </c>
      <c r="AJ54" s="23">
        <v>50</v>
      </c>
      <c r="AK54" s="24">
        <v>65</v>
      </c>
      <c r="AL54" s="24">
        <f t="shared" si="0"/>
        <v>3250</v>
      </c>
      <c r="AM54" s="21"/>
      <c r="AN54" s="83" t="s">
        <v>704</v>
      </c>
      <c r="AO54" s="23">
        <v>50</v>
      </c>
      <c r="AP54" s="24">
        <v>65</v>
      </c>
      <c r="AQ54" s="24">
        <f t="shared" si="1"/>
        <v>3250</v>
      </c>
      <c r="AR54" s="21"/>
      <c r="AS54" s="83" t="s">
        <v>704</v>
      </c>
      <c r="AT54" s="23">
        <v>400</v>
      </c>
      <c r="AU54" s="24">
        <v>65</v>
      </c>
      <c r="AV54" s="24">
        <f t="shared" si="2"/>
        <v>26000</v>
      </c>
      <c r="AW54" s="21"/>
      <c r="AX54" s="24"/>
      <c r="AY54" s="23"/>
      <c r="AZ54" s="24"/>
      <c r="BA54" s="24">
        <f t="shared" si="3"/>
        <v>0</v>
      </c>
      <c r="BB54" s="21"/>
      <c r="BC54" s="24"/>
      <c r="BD54" s="23"/>
      <c r="BE54" s="24"/>
      <c r="BF54" s="24">
        <f t="shared" si="4"/>
        <v>0</v>
      </c>
      <c r="BG54" s="21"/>
      <c r="BH54" s="24"/>
      <c r="BI54" s="23"/>
      <c r="BJ54" s="24"/>
      <c r="BK54" s="24">
        <f t="shared" si="5"/>
        <v>0</v>
      </c>
      <c r="BL54" s="21"/>
      <c r="BM54" s="24"/>
      <c r="BN54" s="23"/>
      <c r="BO54" s="24"/>
      <c r="BP54" s="24">
        <f t="shared" si="6"/>
        <v>0</v>
      </c>
      <c r="BQ54" s="21"/>
      <c r="BR54" s="24"/>
      <c r="BS54" s="23"/>
      <c r="BT54" s="24"/>
      <c r="BU54" s="24">
        <f t="shared" si="7"/>
        <v>0</v>
      </c>
      <c r="BV54" s="21"/>
      <c r="BW54" s="24"/>
      <c r="BX54" s="23"/>
      <c r="BY54" s="24"/>
      <c r="BZ54" s="24">
        <f t="shared" si="8"/>
        <v>0</v>
      </c>
      <c r="CA54" s="21"/>
      <c r="CB54" s="24"/>
      <c r="CC54" s="23"/>
      <c r="CD54" s="24"/>
      <c r="CE54" s="24">
        <f t="shared" si="9"/>
        <v>0</v>
      </c>
      <c r="CF54" s="21"/>
      <c r="CG54" s="24"/>
      <c r="CH54" s="23"/>
      <c r="CI54" s="24"/>
      <c r="CJ54" s="24">
        <f t="shared" si="10"/>
        <v>0</v>
      </c>
      <c r="CK54" s="21"/>
      <c r="CL54" s="24"/>
      <c r="CM54" s="23"/>
      <c r="CN54" s="24"/>
      <c r="CO54" s="24">
        <f t="shared" si="11"/>
        <v>0</v>
      </c>
      <c r="CP54" s="21"/>
      <c r="CQ54" s="24">
        <f t="shared" si="16"/>
        <v>500</v>
      </c>
      <c r="CR54" s="24">
        <f t="shared" si="14"/>
        <v>65</v>
      </c>
      <c r="CS54" s="24">
        <f t="shared" si="15"/>
        <v>32500</v>
      </c>
      <c r="CT54" s="83" t="s">
        <v>704</v>
      </c>
    </row>
    <row r="55" spans="1:98" ht="12.75" x14ac:dyDescent="0.2">
      <c r="A55" s="44" t="s">
        <v>32</v>
      </c>
      <c r="B55" s="19" t="s">
        <v>557</v>
      </c>
      <c r="C55" s="105" t="s">
        <v>18</v>
      </c>
      <c r="D55" s="21"/>
      <c r="E55" s="83" t="s">
        <v>704</v>
      </c>
      <c r="F55" s="22"/>
      <c r="G55" s="24"/>
      <c r="H55" s="24"/>
      <c r="I55" s="21"/>
      <c r="J55" s="83" t="s">
        <v>704</v>
      </c>
      <c r="K55" s="22"/>
      <c r="L55" s="24"/>
      <c r="M55" s="24"/>
      <c r="N55" s="21"/>
      <c r="O55" s="83" t="s">
        <v>704</v>
      </c>
      <c r="P55" s="23"/>
      <c r="Q55" s="24"/>
      <c r="R55" s="24"/>
      <c r="S55" s="21"/>
      <c r="T55" s="83" t="s">
        <v>704</v>
      </c>
      <c r="U55" s="23"/>
      <c r="V55" s="24"/>
      <c r="W55" s="24"/>
      <c r="X55" s="21"/>
      <c r="Y55" s="83" t="s">
        <v>704</v>
      </c>
      <c r="Z55" s="23"/>
      <c r="AA55" s="24"/>
      <c r="AB55" s="24"/>
      <c r="AC55" s="21"/>
      <c r="AD55" s="83" t="s">
        <v>704</v>
      </c>
      <c r="AE55" s="23"/>
      <c r="AF55" s="24"/>
      <c r="AG55" s="24"/>
      <c r="AH55" s="21"/>
      <c r="AI55" s="83" t="s">
        <v>704</v>
      </c>
      <c r="AJ55" s="23">
        <v>50</v>
      </c>
      <c r="AK55" s="24">
        <v>19.8</v>
      </c>
      <c r="AL55" s="24">
        <f t="shared" si="0"/>
        <v>990</v>
      </c>
      <c r="AM55" s="21"/>
      <c r="AN55" s="83" t="s">
        <v>704</v>
      </c>
      <c r="AO55" s="23">
        <v>50</v>
      </c>
      <c r="AP55" s="24">
        <v>19.8</v>
      </c>
      <c r="AQ55" s="24">
        <f t="shared" si="1"/>
        <v>990</v>
      </c>
      <c r="AR55" s="21"/>
      <c r="AS55" s="83" t="s">
        <v>704</v>
      </c>
      <c r="AT55" s="23">
        <v>600</v>
      </c>
      <c r="AU55" s="24">
        <v>19.8</v>
      </c>
      <c r="AV55" s="24">
        <f t="shared" si="2"/>
        <v>11880</v>
      </c>
      <c r="AW55" s="21"/>
      <c r="AX55" s="24"/>
      <c r="AY55" s="23"/>
      <c r="AZ55" s="24"/>
      <c r="BA55" s="24">
        <f t="shared" si="3"/>
        <v>0</v>
      </c>
      <c r="BB55" s="21"/>
      <c r="BC55" s="24"/>
      <c r="BD55" s="23"/>
      <c r="BE55" s="24"/>
      <c r="BF55" s="24">
        <f t="shared" si="4"/>
        <v>0</v>
      </c>
      <c r="BG55" s="21"/>
      <c r="BH55" s="24"/>
      <c r="BI55" s="23"/>
      <c r="BJ55" s="24"/>
      <c r="BK55" s="24">
        <f t="shared" si="5"/>
        <v>0</v>
      </c>
      <c r="BL55" s="21"/>
      <c r="BM55" s="24"/>
      <c r="BN55" s="23"/>
      <c r="BO55" s="24"/>
      <c r="BP55" s="24">
        <f t="shared" si="6"/>
        <v>0</v>
      </c>
      <c r="BQ55" s="21"/>
      <c r="BR55" s="24"/>
      <c r="BS55" s="23"/>
      <c r="BT55" s="24"/>
      <c r="BU55" s="24">
        <f t="shared" si="7"/>
        <v>0</v>
      </c>
      <c r="BV55" s="21"/>
      <c r="BW55" s="24"/>
      <c r="BX55" s="23"/>
      <c r="BY55" s="24"/>
      <c r="BZ55" s="24">
        <f t="shared" si="8"/>
        <v>0</v>
      </c>
      <c r="CA55" s="21"/>
      <c r="CB55" s="24"/>
      <c r="CC55" s="23"/>
      <c r="CD55" s="24"/>
      <c r="CE55" s="24">
        <f t="shared" si="9"/>
        <v>0</v>
      </c>
      <c r="CF55" s="21"/>
      <c r="CG55" s="24"/>
      <c r="CH55" s="23"/>
      <c r="CI55" s="24"/>
      <c r="CJ55" s="24">
        <f t="shared" si="10"/>
        <v>0</v>
      </c>
      <c r="CK55" s="21"/>
      <c r="CL55" s="24"/>
      <c r="CM55" s="23"/>
      <c r="CN55" s="24"/>
      <c r="CO55" s="24">
        <f t="shared" si="11"/>
        <v>0</v>
      </c>
      <c r="CP55" s="21"/>
      <c r="CQ55" s="24">
        <f t="shared" si="16"/>
        <v>700</v>
      </c>
      <c r="CR55" s="24">
        <f t="shared" si="14"/>
        <v>19.8</v>
      </c>
      <c r="CS55" s="24">
        <f t="shared" si="15"/>
        <v>13860</v>
      </c>
      <c r="CT55" s="83" t="s">
        <v>704</v>
      </c>
    </row>
    <row r="56" spans="1:98" ht="12.75" x14ac:dyDescent="0.2">
      <c r="A56" s="44" t="s">
        <v>32</v>
      </c>
      <c r="B56" s="19" t="s">
        <v>558</v>
      </c>
      <c r="C56" s="105" t="s">
        <v>18</v>
      </c>
      <c r="D56" s="21"/>
      <c r="E56" s="83" t="s">
        <v>704</v>
      </c>
      <c r="F56" s="22"/>
      <c r="G56" s="24"/>
      <c r="H56" s="24"/>
      <c r="I56" s="21"/>
      <c r="J56" s="83" t="s">
        <v>704</v>
      </c>
      <c r="K56" s="22"/>
      <c r="L56" s="24"/>
      <c r="M56" s="24"/>
      <c r="N56" s="21"/>
      <c r="O56" s="83" t="s">
        <v>704</v>
      </c>
      <c r="P56" s="23"/>
      <c r="Q56" s="24"/>
      <c r="R56" s="24"/>
      <c r="S56" s="21"/>
      <c r="T56" s="83" t="s">
        <v>704</v>
      </c>
      <c r="U56" s="23"/>
      <c r="V56" s="24"/>
      <c r="W56" s="24"/>
      <c r="X56" s="21"/>
      <c r="Y56" s="83" t="s">
        <v>704</v>
      </c>
      <c r="Z56" s="23"/>
      <c r="AA56" s="24"/>
      <c r="AB56" s="24"/>
      <c r="AC56" s="21"/>
      <c r="AD56" s="83" t="s">
        <v>704</v>
      </c>
      <c r="AE56" s="23"/>
      <c r="AF56" s="24"/>
      <c r="AG56" s="24"/>
      <c r="AH56" s="21"/>
      <c r="AI56" s="83" t="s">
        <v>704</v>
      </c>
      <c r="AJ56" s="23">
        <v>10</v>
      </c>
      <c r="AK56" s="24">
        <v>49</v>
      </c>
      <c r="AL56" s="24">
        <f t="shared" si="0"/>
        <v>490</v>
      </c>
      <c r="AM56" s="21"/>
      <c r="AN56" s="83" t="s">
        <v>704</v>
      </c>
      <c r="AO56" s="23">
        <v>10</v>
      </c>
      <c r="AP56" s="24">
        <v>49</v>
      </c>
      <c r="AQ56" s="24">
        <f t="shared" si="1"/>
        <v>490</v>
      </c>
      <c r="AR56" s="21"/>
      <c r="AS56" s="83" t="s">
        <v>704</v>
      </c>
      <c r="AT56" s="23">
        <v>50</v>
      </c>
      <c r="AU56" s="24">
        <v>49</v>
      </c>
      <c r="AV56" s="24">
        <f t="shared" si="2"/>
        <v>2450</v>
      </c>
      <c r="AW56" s="21"/>
      <c r="AX56" s="24"/>
      <c r="AY56" s="23"/>
      <c r="AZ56" s="24"/>
      <c r="BA56" s="24">
        <f t="shared" si="3"/>
        <v>0</v>
      </c>
      <c r="BB56" s="21"/>
      <c r="BC56" s="24"/>
      <c r="BD56" s="23"/>
      <c r="BE56" s="24"/>
      <c r="BF56" s="24">
        <f t="shared" si="4"/>
        <v>0</v>
      </c>
      <c r="BG56" s="21"/>
      <c r="BH56" s="24"/>
      <c r="BI56" s="23"/>
      <c r="BJ56" s="24"/>
      <c r="BK56" s="24">
        <f t="shared" si="5"/>
        <v>0</v>
      </c>
      <c r="BL56" s="21"/>
      <c r="BM56" s="24"/>
      <c r="BN56" s="23"/>
      <c r="BO56" s="24"/>
      <c r="BP56" s="24">
        <f t="shared" si="6"/>
        <v>0</v>
      </c>
      <c r="BQ56" s="21"/>
      <c r="BR56" s="24"/>
      <c r="BS56" s="23"/>
      <c r="BT56" s="24"/>
      <c r="BU56" s="24">
        <f t="shared" si="7"/>
        <v>0</v>
      </c>
      <c r="BV56" s="21"/>
      <c r="BW56" s="24"/>
      <c r="BX56" s="23"/>
      <c r="BY56" s="24"/>
      <c r="BZ56" s="24">
        <f t="shared" si="8"/>
        <v>0</v>
      </c>
      <c r="CA56" s="21"/>
      <c r="CB56" s="24"/>
      <c r="CC56" s="23"/>
      <c r="CD56" s="24"/>
      <c r="CE56" s="24">
        <f t="shared" si="9"/>
        <v>0</v>
      </c>
      <c r="CF56" s="21"/>
      <c r="CG56" s="24"/>
      <c r="CH56" s="23"/>
      <c r="CI56" s="24"/>
      <c r="CJ56" s="24">
        <f t="shared" si="10"/>
        <v>0</v>
      </c>
      <c r="CK56" s="21"/>
      <c r="CL56" s="24"/>
      <c r="CM56" s="23"/>
      <c r="CN56" s="24"/>
      <c r="CO56" s="24">
        <f t="shared" si="11"/>
        <v>0</v>
      </c>
      <c r="CP56" s="21"/>
      <c r="CQ56" s="24">
        <f t="shared" si="16"/>
        <v>70</v>
      </c>
      <c r="CR56" s="24">
        <f t="shared" si="14"/>
        <v>49</v>
      </c>
      <c r="CS56" s="24">
        <f t="shared" si="15"/>
        <v>3430</v>
      </c>
      <c r="CT56" s="83" t="s">
        <v>704</v>
      </c>
    </row>
    <row r="57" spans="1:98" ht="12.75" x14ac:dyDescent="0.2">
      <c r="A57" s="44" t="s">
        <v>32</v>
      </c>
      <c r="B57" s="19" t="s">
        <v>92</v>
      </c>
      <c r="C57" s="105" t="s">
        <v>18</v>
      </c>
      <c r="D57" s="21"/>
      <c r="E57" s="83" t="s">
        <v>704</v>
      </c>
      <c r="F57" s="22"/>
      <c r="G57" s="24"/>
      <c r="H57" s="24"/>
      <c r="I57" s="21"/>
      <c r="J57" s="83" t="s">
        <v>704</v>
      </c>
      <c r="K57" s="22"/>
      <c r="L57" s="24"/>
      <c r="M57" s="24"/>
      <c r="N57" s="21"/>
      <c r="O57" s="83" t="s">
        <v>704</v>
      </c>
      <c r="P57" s="23"/>
      <c r="Q57" s="24"/>
      <c r="R57" s="24"/>
      <c r="S57" s="21"/>
      <c r="T57" s="83" t="s">
        <v>704</v>
      </c>
      <c r="U57" s="23"/>
      <c r="V57" s="24"/>
      <c r="W57" s="24"/>
      <c r="X57" s="21"/>
      <c r="Y57" s="83" t="s">
        <v>704</v>
      </c>
      <c r="Z57" s="23"/>
      <c r="AA57" s="24"/>
      <c r="AB57" s="24"/>
      <c r="AC57" s="21"/>
      <c r="AD57" s="83" t="s">
        <v>704</v>
      </c>
      <c r="AE57" s="23"/>
      <c r="AF57" s="24"/>
      <c r="AG57" s="24"/>
      <c r="AH57" s="21"/>
      <c r="AI57" s="83" t="s">
        <v>704</v>
      </c>
      <c r="AJ57" s="23">
        <v>10</v>
      </c>
      <c r="AK57" s="24">
        <v>29</v>
      </c>
      <c r="AL57" s="24">
        <f t="shared" si="0"/>
        <v>290</v>
      </c>
      <c r="AM57" s="21"/>
      <c r="AN57" s="83" t="s">
        <v>704</v>
      </c>
      <c r="AO57" s="23">
        <v>10</v>
      </c>
      <c r="AP57" s="24">
        <v>29</v>
      </c>
      <c r="AQ57" s="24">
        <f t="shared" si="1"/>
        <v>290</v>
      </c>
      <c r="AR57" s="21"/>
      <c r="AS57" s="83" t="s">
        <v>704</v>
      </c>
      <c r="AT57" s="23">
        <v>50</v>
      </c>
      <c r="AU57" s="24">
        <v>29</v>
      </c>
      <c r="AV57" s="24">
        <f t="shared" si="2"/>
        <v>1450</v>
      </c>
      <c r="AW57" s="21"/>
      <c r="AX57" s="24"/>
      <c r="AY57" s="23"/>
      <c r="AZ57" s="24"/>
      <c r="BA57" s="24">
        <f t="shared" si="3"/>
        <v>0</v>
      </c>
      <c r="BB57" s="21"/>
      <c r="BC57" s="24"/>
      <c r="BD57" s="23"/>
      <c r="BE57" s="24"/>
      <c r="BF57" s="24">
        <f t="shared" si="4"/>
        <v>0</v>
      </c>
      <c r="BG57" s="21"/>
      <c r="BH57" s="24"/>
      <c r="BI57" s="23"/>
      <c r="BJ57" s="24"/>
      <c r="BK57" s="24">
        <f t="shared" si="5"/>
        <v>0</v>
      </c>
      <c r="BL57" s="21"/>
      <c r="BM57" s="24"/>
      <c r="BN57" s="23"/>
      <c r="BO57" s="24"/>
      <c r="BP57" s="24">
        <f t="shared" si="6"/>
        <v>0</v>
      </c>
      <c r="BQ57" s="21"/>
      <c r="BR57" s="24"/>
      <c r="BS57" s="23"/>
      <c r="BT57" s="24"/>
      <c r="BU57" s="24">
        <f t="shared" si="7"/>
        <v>0</v>
      </c>
      <c r="BV57" s="21"/>
      <c r="BW57" s="24"/>
      <c r="BX57" s="23"/>
      <c r="BY57" s="24"/>
      <c r="BZ57" s="24">
        <f t="shared" si="8"/>
        <v>0</v>
      </c>
      <c r="CA57" s="21"/>
      <c r="CB57" s="24"/>
      <c r="CC57" s="23"/>
      <c r="CD57" s="24"/>
      <c r="CE57" s="24">
        <f t="shared" si="9"/>
        <v>0</v>
      </c>
      <c r="CF57" s="21"/>
      <c r="CG57" s="24"/>
      <c r="CH57" s="23"/>
      <c r="CI57" s="24"/>
      <c r="CJ57" s="24">
        <f t="shared" si="10"/>
        <v>0</v>
      </c>
      <c r="CK57" s="21"/>
      <c r="CL57" s="24"/>
      <c r="CM57" s="23"/>
      <c r="CN57" s="24"/>
      <c r="CO57" s="24">
        <f t="shared" si="11"/>
        <v>0</v>
      </c>
      <c r="CP57" s="21"/>
      <c r="CQ57" s="24">
        <f t="shared" si="16"/>
        <v>70</v>
      </c>
      <c r="CR57" s="24">
        <f t="shared" si="14"/>
        <v>29</v>
      </c>
      <c r="CS57" s="24">
        <f t="shared" si="15"/>
        <v>2030</v>
      </c>
      <c r="CT57" s="83" t="s">
        <v>704</v>
      </c>
    </row>
    <row r="58" spans="1:98" ht="12.75" x14ac:dyDescent="0.2">
      <c r="A58" s="44" t="s">
        <v>32</v>
      </c>
      <c r="B58" s="19" t="s">
        <v>559</v>
      </c>
      <c r="C58" s="105" t="s">
        <v>18</v>
      </c>
      <c r="D58" s="21"/>
      <c r="E58" s="83" t="s">
        <v>704</v>
      </c>
      <c r="F58" s="22"/>
      <c r="G58" s="24"/>
      <c r="H58" s="24"/>
      <c r="I58" s="21"/>
      <c r="J58" s="83" t="s">
        <v>704</v>
      </c>
      <c r="K58" s="22"/>
      <c r="L58" s="24"/>
      <c r="M58" s="24"/>
      <c r="N58" s="21"/>
      <c r="O58" s="83" t="s">
        <v>704</v>
      </c>
      <c r="P58" s="23"/>
      <c r="Q58" s="24"/>
      <c r="R58" s="24"/>
      <c r="S58" s="21"/>
      <c r="T58" s="83" t="s">
        <v>704</v>
      </c>
      <c r="U58" s="23"/>
      <c r="V58" s="24"/>
      <c r="W58" s="24"/>
      <c r="X58" s="21"/>
      <c r="Y58" s="83" t="s">
        <v>704</v>
      </c>
      <c r="Z58" s="23"/>
      <c r="AA58" s="24"/>
      <c r="AB58" s="24"/>
      <c r="AC58" s="21"/>
      <c r="AD58" s="83" t="s">
        <v>704</v>
      </c>
      <c r="AE58" s="23"/>
      <c r="AF58" s="24"/>
      <c r="AG58" s="24"/>
      <c r="AH58" s="21"/>
      <c r="AI58" s="83" t="s">
        <v>704</v>
      </c>
      <c r="AJ58" s="23">
        <v>10</v>
      </c>
      <c r="AK58" s="24">
        <v>315</v>
      </c>
      <c r="AL58" s="24">
        <f t="shared" si="0"/>
        <v>3150</v>
      </c>
      <c r="AM58" s="21"/>
      <c r="AN58" s="83" t="s">
        <v>704</v>
      </c>
      <c r="AO58" s="23">
        <v>10</v>
      </c>
      <c r="AP58" s="24">
        <v>315</v>
      </c>
      <c r="AQ58" s="24">
        <f t="shared" si="1"/>
        <v>3150</v>
      </c>
      <c r="AR58" s="21"/>
      <c r="AS58" s="83" t="s">
        <v>704</v>
      </c>
      <c r="AT58" s="23">
        <v>30</v>
      </c>
      <c r="AU58" s="24">
        <v>315</v>
      </c>
      <c r="AV58" s="24">
        <f t="shared" si="2"/>
        <v>9450</v>
      </c>
      <c r="AW58" s="21"/>
      <c r="AX58" s="24"/>
      <c r="AY58" s="23"/>
      <c r="AZ58" s="24"/>
      <c r="BA58" s="24">
        <f t="shared" si="3"/>
        <v>0</v>
      </c>
      <c r="BB58" s="21"/>
      <c r="BC58" s="24"/>
      <c r="BD58" s="23"/>
      <c r="BE58" s="24"/>
      <c r="BF58" s="24">
        <f t="shared" si="4"/>
        <v>0</v>
      </c>
      <c r="BG58" s="21"/>
      <c r="BH58" s="24"/>
      <c r="BI58" s="23"/>
      <c r="BJ58" s="24"/>
      <c r="BK58" s="24">
        <f t="shared" si="5"/>
        <v>0</v>
      </c>
      <c r="BL58" s="21"/>
      <c r="BM58" s="24"/>
      <c r="BN58" s="23"/>
      <c r="BO58" s="24"/>
      <c r="BP58" s="24">
        <f t="shared" si="6"/>
        <v>0</v>
      </c>
      <c r="BQ58" s="21"/>
      <c r="BR58" s="24"/>
      <c r="BS58" s="23"/>
      <c r="BT58" s="24"/>
      <c r="BU58" s="24">
        <f t="shared" si="7"/>
        <v>0</v>
      </c>
      <c r="BV58" s="21"/>
      <c r="BW58" s="24"/>
      <c r="BX58" s="23"/>
      <c r="BY58" s="24"/>
      <c r="BZ58" s="24">
        <f t="shared" si="8"/>
        <v>0</v>
      </c>
      <c r="CA58" s="21"/>
      <c r="CB58" s="24"/>
      <c r="CC58" s="23"/>
      <c r="CD58" s="24"/>
      <c r="CE58" s="24">
        <f t="shared" si="9"/>
        <v>0</v>
      </c>
      <c r="CF58" s="21"/>
      <c r="CG58" s="24"/>
      <c r="CH58" s="23"/>
      <c r="CI58" s="24"/>
      <c r="CJ58" s="24">
        <f t="shared" si="10"/>
        <v>0</v>
      </c>
      <c r="CK58" s="21"/>
      <c r="CL58" s="24"/>
      <c r="CM58" s="23"/>
      <c r="CN58" s="24"/>
      <c r="CO58" s="24">
        <f t="shared" si="11"/>
        <v>0</v>
      </c>
      <c r="CP58" s="21"/>
      <c r="CQ58" s="24">
        <f t="shared" si="16"/>
        <v>50</v>
      </c>
      <c r="CR58" s="24">
        <f t="shared" si="14"/>
        <v>315</v>
      </c>
      <c r="CS58" s="24">
        <f t="shared" si="15"/>
        <v>15750</v>
      </c>
      <c r="CT58" s="83" t="s">
        <v>704</v>
      </c>
    </row>
    <row r="59" spans="1:98" ht="12.75" x14ac:dyDescent="0.2">
      <c r="A59" s="44" t="s">
        <v>32</v>
      </c>
      <c r="B59" s="19" t="s">
        <v>560</v>
      </c>
      <c r="C59" s="105" t="s">
        <v>18</v>
      </c>
      <c r="D59" s="21"/>
      <c r="E59" s="83" t="s">
        <v>704</v>
      </c>
      <c r="F59" s="22"/>
      <c r="G59" s="24"/>
      <c r="H59" s="24"/>
      <c r="I59" s="21"/>
      <c r="J59" s="83" t="s">
        <v>704</v>
      </c>
      <c r="K59" s="22"/>
      <c r="L59" s="24"/>
      <c r="M59" s="24"/>
      <c r="N59" s="21"/>
      <c r="O59" s="83" t="s">
        <v>704</v>
      </c>
      <c r="P59" s="23"/>
      <c r="Q59" s="24"/>
      <c r="R59" s="24"/>
      <c r="S59" s="21"/>
      <c r="T59" s="83" t="s">
        <v>704</v>
      </c>
      <c r="U59" s="23"/>
      <c r="V59" s="24"/>
      <c r="W59" s="24"/>
      <c r="X59" s="21"/>
      <c r="Y59" s="83" t="s">
        <v>704</v>
      </c>
      <c r="Z59" s="23"/>
      <c r="AA59" s="24"/>
      <c r="AB59" s="24"/>
      <c r="AC59" s="21"/>
      <c r="AD59" s="83" t="s">
        <v>704</v>
      </c>
      <c r="AE59" s="23"/>
      <c r="AF59" s="24"/>
      <c r="AG59" s="24"/>
      <c r="AH59" s="21"/>
      <c r="AI59" s="83" t="s">
        <v>704</v>
      </c>
      <c r="AJ59" s="23">
        <v>10</v>
      </c>
      <c r="AK59" s="24">
        <v>59</v>
      </c>
      <c r="AL59" s="24">
        <f t="shared" si="0"/>
        <v>590</v>
      </c>
      <c r="AM59" s="21"/>
      <c r="AN59" s="83" t="s">
        <v>704</v>
      </c>
      <c r="AO59" s="23">
        <v>10</v>
      </c>
      <c r="AP59" s="24">
        <v>59</v>
      </c>
      <c r="AQ59" s="24">
        <f t="shared" si="1"/>
        <v>590</v>
      </c>
      <c r="AR59" s="21"/>
      <c r="AS59" s="83" t="s">
        <v>704</v>
      </c>
      <c r="AT59" s="23">
        <v>30</v>
      </c>
      <c r="AU59" s="24">
        <v>59</v>
      </c>
      <c r="AV59" s="24">
        <f t="shared" si="2"/>
        <v>1770</v>
      </c>
      <c r="AW59" s="21"/>
      <c r="AX59" s="24"/>
      <c r="AY59" s="23"/>
      <c r="AZ59" s="24"/>
      <c r="BA59" s="24">
        <f t="shared" si="3"/>
        <v>0</v>
      </c>
      <c r="BB59" s="21"/>
      <c r="BC59" s="24"/>
      <c r="BD59" s="23"/>
      <c r="BE59" s="24"/>
      <c r="BF59" s="24">
        <f t="shared" si="4"/>
        <v>0</v>
      </c>
      <c r="BG59" s="21"/>
      <c r="BH59" s="24"/>
      <c r="BI59" s="23"/>
      <c r="BJ59" s="24"/>
      <c r="BK59" s="24">
        <f t="shared" si="5"/>
        <v>0</v>
      </c>
      <c r="BL59" s="21"/>
      <c r="BM59" s="24"/>
      <c r="BN59" s="23"/>
      <c r="BO59" s="24"/>
      <c r="BP59" s="24">
        <f t="shared" si="6"/>
        <v>0</v>
      </c>
      <c r="BQ59" s="21"/>
      <c r="BR59" s="24"/>
      <c r="BS59" s="23"/>
      <c r="BT59" s="24"/>
      <c r="BU59" s="24">
        <f t="shared" si="7"/>
        <v>0</v>
      </c>
      <c r="BV59" s="21"/>
      <c r="BW59" s="24"/>
      <c r="BX59" s="23"/>
      <c r="BY59" s="24"/>
      <c r="BZ59" s="24">
        <f t="shared" si="8"/>
        <v>0</v>
      </c>
      <c r="CA59" s="21"/>
      <c r="CB59" s="24"/>
      <c r="CC59" s="23"/>
      <c r="CD59" s="24"/>
      <c r="CE59" s="24">
        <f t="shared" si="9"/>
        <v>0</v>
      </c>
      <c r="CF59" s="21"/>
      <c r="CG59" s="24"/>
      <c r="CH59" s="23"/>
      <c r="CI59" s="24"/>
      <c r="CJ59" s="24">
        <f t="shared" si="10"/>
        <v>0</v>
      </c>
      <c r="CK59" s="21"/>
      <c r="CL59" s="24"/>
      <c r="CM59" s="23"/>
      <c r="CN59" s="24"/>
      <c r="CO59" s="24">
        <f t="shared" si="11"/>
        <v>0</v>
      </c>
      <c r="CP59" s="21"/>
      <c r="CQ59" s="24">
        <f t="shared" si="16"/>
        <v>50</v>
      </c>
      <c r="CR59" s="24">
        <f t="shared" si="14"/>
        <v>59</v>
      </c>
      <c r="CS59" s="24">
        <f t="shared" si="15"/>
        <v>2950</v>
      </c>
      <c r="CT59" s="83" t="s">
        <v>704</v>
      </c>
    </row>
    <row r="60" spans="1:98" ht="12.75" x14ac:dyDescent="0.2">
      <c r="A60" s="44" t="s">
        <v>32</v>
      </c>
      <c r="B60" s="19" t="s">
        <v>561</v>
      </c>
      <c r="C60" s="105" t="s">
        <v>18</v>
      </c>
      <c r="D60" s="21"/>
      <c r="E60" s="83" t="s">
        <v>704</v>
      </c>
      <c r="F60" s="22"/>
      <c r="G60" s="24"/>
      <c r="H60" s="24"/>
      <c r="I60" s="21"/>
      <c r="J60" s="83" t="s">
        <v>704</v>
      </c>
      <c r="K60" s="22"/>
      <c r="L60" s="24"/>
      <c r="M60" s="24"/>
      <c r="N60" s="21"/>
      <c r="O60" s="83" t="s">
        <v>704</v>
      </c>
      <c r="P60" s="23"/>
      <c r="Q60" s="24"/>
      <c r="R60" s="24"/>
      <c r="S60" s="21"/>
      <c r="T60" s="83" t="s">
        <v>704</v>
      </c>
      <c r="U60" s="23"/>
      <c r="V60" s="24"/>
      <c r="W60" s="24"/>
      <c r="X60" s="21"/>
      <c r="Y60" s="83" t="s">
        <v>704</v>
      </c>
      <c r="Z60" s="23"/>
      <c r="AA60" s="24"/>
      <c r="AB60" s="24"/>
      <c r="AC60" s="21"/>
      <c r="AD60" s="83" t="s">
        <v>704</v>
      </c>
      <c r="AE60" s="23"/>
      <c r="AF60" s="24"/>
      <c r="AG60" s="24"/>
      <c r="AH60" s="21"/>
      <c r="AI60" s="83" t="s">
        <v>704</v>
      </c>
      <c r="AJ60" s="23">
        <v>10</v>
      </c>
      <c r="AK60" s="24">
        <v>142</v>
      </c>
      <c r="AL60" s="24">
        <f t="shared" si="0"/>
        <v>1420</v>
      </c>
      <c r="AM60" s="21"/>
      <c r="AN60" s="83" t="s">
        <v>704</v>
      </c>
      <c r="AO60" s="23">
        <v>10</v>
      </c>
      <c r="AP60" s="24">
        <v>142</v>
      </c>
      <c r="AQ60" s="24">
        <f t="shared" si="1"/>
        <v>1420</v>
      </c>
      <c r="AR60" s="21"/>
      <c r="AS60" s="83" t="s">
        <v>704</v>
      </c>
      <c r="AT60" s="23">
        <v>30</v>
      </c>
      <c r="AU60" s="24">
        <v>142</v>
      </c>
      <c r="AV60" s="24">
        <f t="shared" si="2"/>
        <v>4260</v>
      </c>
      <c r="AW60" s="21"/>
      <c r="AX60" s="24"/>
      <c r="AY60" s="23"/>
      <c r="AZ60" s="24"/>
      <c r="BA60" s="24">
        <f t="shared" si="3"/>
        <v>0</v>
      </c>
      <c r="BB60" s="21"/>
      <c r="BC60" s="24"/>
      <c r="BD60" s="23"/>
      <c r="BE60" s="24"/>
      <c r="BF60" s="24">
        <f t="shared" si="4"/>
        <v>0</v>
      </c>
      <c r="BG60" s="21"/>
      <c r="BH60" s="24"/>
      <c r="BI60" s="23"/>
      <c r="BJ60" s="24"/>
      <c r="BK60" s="24">
        <f t="shared" si="5"/>
        <v>0</v>
      </c>
      <c r="BL60" s="21"/>
      <c r="BM60" s="24"/>
      <c r="BN60" s="23"/>
      <c r="BO60" s="24"/>
      <c r="BP60" s="24">
        <f t="shared" si="6"/>
        <v>0</v>
      </c>
      <c r="BQ60" s="21"/>
      <c r="BR60" s="24"/>
      <c r="BS60" s="23"/>
      <c r="BT60" s="24"/>
      <c r="BU60" s="24">
        <f t="shared" si="7"/>
        <v>0</v>
      </c>
      <c r="BV60" s="21"/>
      <c r="BW60" s="24"/>
      <c r="BX60" s="23"/>
      <c r="BY60" s="24"/>
      <c r="BZ60" s="24">
        <f t="shared" si="8"/>
        <v>0</v>
      </c>
      <c r="CA60" s="21"/>
      <c r="CB60" s="24"/>
      <c r="CC60" s="23"/>
      <c r="CD60" s="24"/>
      <c r="CE60" s="24">
        <f t="shared" si="9"/>
        <v>0</v>
      </c>
      <c r="CF60" s="21"/>
      <c r="CG60" s="24"/>
      <c r="CH60" s="23"/>
      <c r="CI60" s="24"/>
      <c r="CJ60" s="24">
        <f t="shared" si="10"/>
        <v>0</v>
      </c>
      <c r="CK60" s="21"/>
      <c r="CL60" s="24"/>
      <c r="CM60" s="23"/>
      <c r="CN60" s="24"/>
      <c r="CO60" s="24">
        <f t="shared" si="11"/>
        <v>0</v>
      </c>
      <c r="CP60" s="21"/>
      <c r="CQ60" s="24">
        <f t="shared" si="16"/>
        <v>50</v>
      </c>
      <c r="CR60" s="24">
        <f t="shared" si="14"/>
        <v>142</v>
      </c>
      <c r="CS60" s="24">
        <f t="shared" si="15"/>
        <v>7100</v>
      </c>
      <c r="CT60" s="83" t="s">
        <v>704</v>
      </c>
    </row>
    <row r="61" spans="1:98" ht="12.75" x14ac:dyDescent="0.2">
      <c r="A61" s="44" t="s">
        <v>32</v>
      </c>
      <c r="B61" s="19" t="s">
        <v>562</v>
      </c>
      <c r="C61" s="105" t="s">
        <v>18</v>
      </c>
      <c r="D61" s="21"/>
      <c r="E61" s="83" t="s">
        <v>704</v>
      </c>
      <c r="F61" s="22"/>
      <c r="G61" s="24"/>
      <c r="H61" s="24"/>
      <c r="I61" s="21"/>
      <c r="J61" s="83" t="s">
        <v>704</v>
      </c>
      <c r="K61" s="22"/>
      <c r="L61" s="24"/>
      <c r="M61" s="24"/>
      <c r="N61" s="21"/>
      <c r="O61" s="83" t="s">
        <v>704</v>
      </c>
      <c r="P61" s="23"/>
      <c r="Q61" s="24"/>
      <c r="R61" s="24"/>
      <c r="S61" s="21"/>
      <c r="T61" s="83" t="s">
        <v>704</v>
      </c>
      <c r="U61" s="23"/>
      <c r="V61" s="24"/>
      <c r="W61" s="24"/>
      <c r="X61" s="21"/>
      <c r="Y61" s="83" t="s">
        <v>704</v>
      </c>
      <c r="Z61" s="23"/>
      <c r="AA61" s="24"/>
      <c r="AB61" s="24"/>
      <c r="AC61" s="21"/>
      <c r="AD61" s="83" t="s">
        <v>704</v>
      </c>
      <c r="AE61" s="23"/>
      <c r="AF61" s="24"/>
      <c r="AG61" s="24"/>
      <c r="AH61" s="21"/>
      <c r="AI61" s="83" t="s">
        <v>704</v>
      </c>
      <c r="AJ61" s="23">
        <v>10</v>
      </c>
      <c r="AK61" s="24">
        <v>26</v>
      </c>
      <c r="AL61" s="24">
        <f t="shared" si="0"/>
        <v>260</v>
      </c>
      <c r="AM61" s="21"/>
      <c r="AN61" s="83" t="s">
        <v>704</v>
      </c>
      <c r="AO61" s="23">
        <v>10</v>
      </c>
      <c r="AP61" s="24">
        <v>26</v>
      </c>
      <c r="AQ61" s="24">
        <f t="shared" si="1"/>
        <v>260</v>
      </c>
      <c r="AR61" s="21"/>
      <c r="AS61" s="83" t="s">
        <v>704</v>
      </c>
      <c r="AT61" s="23">
        <v>50</v>
      </c>
      <c r="AU61" s="24">
        <v>26</v>
      </c>
      <c r="AV61" s="24">
        <f t="shared" si="2"/>
        <v>1300</v>
      </c>
      <c r="AW61" s="21"/>
      <c r="AX61" s="24"/>
      <c r="AY61" s="23"/>
      <c r="AZ61" s="24"/>
      <c r="BA61" s="24">
        <f t="shared" si="3"/>
        <v>0</v>
      </c>
      <c r="BB61" s="21"/>
      <c r="BC61" s="24"/>
      <c r="BD61" s="23"/>
      <c r="BE61" s="24"/>
      <c r="BF61" s="24">
        <f t="shared" si="4"/>
        <v>0</v>
      </c>
      <c r="BG61" s="21"/>
      <c r="BH61" s="24"/>
      <c r="BI61" s="23"/>
      <c r="BJ61" s="24"/>
      <c r="BK61" s="24">
        <f t="shared" si="5"/>
        <v>0</v>
      </c>
      <c r="BL61" s="21"/>
      <c r="BM61" s="24"/>
      <c r="BN61" s="23"/>
      <c r="BO61" s="24"/>
      <c r="BP61" s="24">
        <f t="shared" si="6"/>
        <v>0</v>
      </c>
      <c r="BQ61" s="21"/>
      <c r="BR61" s="24"/>
      <c r="BS61" s="23"/>
      <c r="BT61" s="24"/>
      <c r="BU61" s="24">
        <f t="shared" si="7"/>
        <v>0</v>
      </c>
      <c r="BV61" s="21"/>
      <c r="BW61" s="24"/>
      <c r="BX61" s="23"/>
      <c r="BY61" s="24"/>
      <c r="BZ61" s="24">
        <f t="shared" si="8"/>
        <v>0</v>
      </c>
      <c r="CA61" s="21"/>
      <c r="CB61" s="24"/>
      <c r="CC61" s="23"/>
      <c r="CD61" s="24"/>
      <c r="CE61" s="24">
        <f t="shared" si="9"/>
        <v>0</v>
      </c>
      <c r="CF61" s="21"/>
      <c r="CG61" s="24"/>
      <c r="CH61" s="23"/>
      <c r="CI61" s="24"/>
      <c r="CJ61" s="24">
        <f t="shared" si="10"/>
        <v>0</v>
      </c>
      <c r="CK61" s="21"/>
      <c r="CL61" s="24"/>
      <c r="CM61" s="23"/>
      <c r="CN61" s="24"/>
      <c r="CO61" s="24">
        <f t="shared" si="11"/>
        <v>0</v>
      </c>
      <c r="CP61" s="21"/>
      <c r="CQ61" s="24">
        <f t="shared" si="16"/>
        <v>70</v>
      </c>
      <c r="CR61" s="24">
        <f t="shared" si="14"/>
        <v>26</v>
      </c>
      <c r="CS61" s="24">
        <f t="shared" si="15"/>
        <v>1820</v>
      </c>
      <c r="CT61" s="83" t="s">
        <v>704</v>
      </c>
    </row>
    <row r="62" spans="1:98" ht="12.75" x14ac:dyDescent="0.2">
      <c r="A62" s="44" t="s">
        <v>32</v>
      </c>
      <c r="B62" s="19" t="s">
        <v>563</v>
      </c>
      <c r="C62" s="105" t="s">
        <v>18</v>
      </c>
      <c r="D62" s="21"/>
      <c r="E62" s="83" t="s">
        <v>704</v>
      </c>
      <c r="F62" s="22"/>
      <c r="G62" s="24"/>
      <c r="H62" s="24"/>
      <c r="I62" s="21"/>
      <c r="J62" s="83" t="s">
        <v>704</v>
      </c>
      <c r="K62" s="22"/>
      <c r="L62" s="24"/>
      <c r="M62" s="24"/>
      <c r="N62" s="21"/>
      <c r="O62" s="83" t="s">
        <v>704</v>
      </c>
      <c r="P62" s="23"/>
      <c r="Q62" s="24"/>
      <c r="R62" s="24"/>
      <c r="S62" s="21"/>
      <c r="T62" s="83" t="s">
        <v>704</v>
      </c>
      <c r="U62" s="23"/>
      <c r="V62" s="24"/>
      <c r="W62" s="24"/>
      <c r="X62" s="21"/>
      <c r="Y62" s="83" t="s">
        <v>704</v>
      </c>
      <c r="Z62" s="23"/>
      <c r="AA62" s="24"/>
      <c r="AB62" s="24"/>
      <c r="AC62" s="21"/>
      <c r="AD62" s="83" t="s">
        <v>704</v>
      </c>
      <c r="AE62" s="23"/>
      <c r="AF62" s="24"/>
      <c r="AG62" s="24"/>
      <c r="AH62" s="21"/>
      <c r="AI62" s="83" t="s">
        <v>704</v>
      </c>
      <c r="AJ62" s="23">
        <v>20</v>
      </c>
      <c r="AK62" s="24">
        <v>11</v>
      </c>
      <c r="AL62" s="24">
        <f t="shared" si="0"/>
        <v>220</v>
      </c>
      <c r="AM62" s="21"/>
      <c r="AN62" s="83" t="s">
        <v>704</v>
      </c>
      <c r="AO62" s="23">
        <v>20</v>
      </c>
      <c r="AP62" s="24">
        <v>11</v>
      </c>
      <c r="AQ62" s="24">
        <f t="shared" si="1"/>
        <v>220</v>
      </c>
      <c r="AR62" s="21"/>
      <c r="AS62" s="83" t="s">
        <v>704</v>
      </c>
      <c r="AT62" s="23">
        <v>800</v>
      </c>
      <c r="AU62" s="24">
        <v>11</v>
      </c>
      <c r="AV62" s="24">
        <f t="shared" si="2"/>
        <v>8800</v>
      </c>
      <c r="AW62" s="21"/>
      <c r="AX62" s="24"/>
      <c r="AY62" s="23"/>
      <c r="AZ62" s="24"/>
      <c r="BA62" s="24">
        <f t="shared" si="3"/>
        <v>0</v>
      </c>
      <c r="BB62" s="21"/>
      <c r="BC62" s="24"/>
      <c r="BD62" s="23"/>
      <c r="BE62" s="24"/>
      <c r="BF62" s="24">
        <f t="shared" si="4"/>
        <v>0</v>
      </c>
      <c r="BG62" s="21"/>
      <c r="BH62" s="24"/>
      <c r="BI62" s="23"/>
      <c r="BJ62" s="24"/>
      <c r="BK62" s="24">
        <f t="shared" si="5"/>
        <v>0</v>
      </c>
      <c r="BL62" s="21"/>
      <c r="BM62" s="24"/>
      <c r="BN62" s="23"/>
      <c r="BO62" s="24"/>
      <c r="BP62" s="24">
        <f t="shared" si="6"/>
        <v>0</v>
      </c>
      <c r="BQ62" s="21"/>
      <c r="BR62" s="24"/>
      <c r="BS62" s="23"/>
      <c r="BT62" s="24"/>
      <c r="BU62" s="24">
        <f t="shared" si="7"/>
        <v>0</v>
      </c>
      <c r="BV62" s="21"/>
      <c r="BW62" s="24"/>
      <c r="BX62" s="23"/>
      <c r="BY62" s="24"/>
      <c r="BZ62" s="24">
        <f t="shared" si="8"/>
        <v>0</v>
      </c>
      <c r="CA62" s="21"/>
      <c r="CB62" s="24"/>
      <c r="CC62" s="23"/>
      <c r="CD62" s="24"/>
      <c r="CE62" s="24">
        <f t="shared" si="9"/>
        <v>0</v>
      </c>
      <c r="CF62" s="21"/>
      <c r="CG62" s="24"/>
      <c r="CH62" s="23"/>
      <c r="CI62" s="24"/>
      <c r="CJ62" s="24">
        <f t="shared" si="10"/>
        <v>0</v>
      </c>
      <c r="CK62" s="21"/>
      <c r="CL62" s="24"/>
      <c r="CM62" s="23"/>
      <c r="CN62" s="24"/>
      <c r="CO62" s="24">
        <f t="shared" si="11"/>
        <v>0</v>
      </c>
      <c r="CP62" s="21"/>
      <c r="CQ62" s="24">
        <f t="shared" si="16"/>
        <v>840</v>
      </c>
      <c r="CR62" s="24">
        <f t="shared" si="14"/>
        <v>11</v>
      </c>
      <c r="CS62" s="24">
        <f t="shared" si="15"/>
        <v>9240</v>
      </c>
      <c r="CT62" s="83" t="s">
        <v>704</v>
      </c>
    </row>
    <row r="63" spans="1:98" ht="12.75" x14ac:dyDescent="0.2">
      <c r="A63" s="44" t="s">
        <v>32</v>
      </c>
      <c r="B63" s="19" t="s">
        <v>564</v>
      </c>
      <c r="C63" s="105" t="s">
        <v>18</v>
      </c>
      <c r="D63" s="21"/>
      <c r="E63" s="83" t="s">
        <v>704</v>
      </c>
      <c r="F63" s="22"/>
      <c r="G63" s="24"/>
      <c r="H63" s="24"/>
      <c r="I63" s="21"/>
      <c r="J63" s="83" t="s">
        <v>704</v>
      </c>
      <c r="K63" s="22"/>
      <c r="L63" s="24"/>
      <c r="M63" s="24"/>
      <c r="N63" s="21"/>
      <c r="O63" s="83" t="s">
        <v>704</v>
      </c>
      <c r="P63" s="23"/>
      <c r="Q63" s="24"/>
      <c r="R63" s="24"/>
      <c r="S63" s="21"/>
      <c r="T63" s="83" t="s">
        <v>704</v>
      </c>
      <c r="U63" s="23"/>
      <c r="V63" s="24"/>
      <c r="W63" s="24"/>
      <c r="X63" s="21"/>
      <c r="Y63" s="83" t="s">
        <v>704</v>
      </c>
      <c r="Z63" s="23"/>
      <c r="AA63" s="24"/>
      <c r="AB63" s="24"/>
      <c r="AC63" s="21"/>
      <c r="AD63" s="83" t="s">
        <v>704</v>
      </c>
      <c r="AE63" s="23"/>
      <c r="AF63" s="24"/>
      <c r="AG63" s="24"/>
      <c r="AH63" s="21"/>
      <c r="AI63" s="83" t="s">
        <v>704</v>
      </c>
      <c r="AJ63" s="23">
        <v>30</v>
      </c>
      <c r="AK63" s="24">
        <v>8</v>
      </c>
      <c r="AL63" s="24">
        <f t="shared" si="0"/>
        <v>240</v>
      </c>
      <c r="AM63" s="21"/>
      <c r="AN63" s="83" t="s">
        <v>704</v>
      </c>
      <c r="AO63" s="23">
        <v>30</v>
      </c>
      <c r="AP63" s="24">
        <v>8</v>
      </c>
      <c r="AQ63" s="24">
        <f t="shared" si="1"/>
        <v>240</v>
      </c>
      <c r="AR63" s="21"/>
      <c r="AS63" s="83" t="s">
        <v>704</v>
      </c>
      <c r="AT63" s="23">
        <v>100</v>
      </c>
      <c r="AU63" s="24">
        <v>8</v>
      </c>
      <c r="AV63" s="24">
        <f t="shared" si="2"/>
        <v>800</v>
      </c>
      <c r="AW63" s="21"/>
      <c r="AX63" s="24"/>
      <c r="AY63" s="23"/>
      <c r="AZ63" s="24"/>
      <c r="BA63" s="24">
        <f t="shared" si="3"/>
        <v>0</v>
      </c>
      <c r="BB63" s="21"/>
      <c r="BC63" s="24"/>
      <c r="BD63" s="23"/>
      <c r="BE63" s="24"/>
      <c r="BF63" s="24">
        <f t="shared" si="4"/>
        <v>0</v>
      </c>
      <c r="BG63" s="21"/>
      <c r="BH63" s="24"/>
      <c r="BI63" s="23"/>
      <c r="BJ63" s="24"/>
      <c r="BK63" s="24">
        <f t="shared" si="5"/>
        <v>0</v>
      </c>
      <c r="BL63" s="21"/>
      <c r="BM63" s="24"/>
      <c r="BN63" s="23"/>
      <c r="BO63" s="24"/>
      <c r="BP63" s="24">
        <f t="shared" si="6"/>
        <v>0</v>
      </c>
      <c r="BQ63" s="21"/>
      <c r="BR63" s="24"/>
      <c r="BS63" s="23"/>
      <c r="BT63" s="24"/>
      <c r="BU63" s="24">
        <f t="shared" si="7"/>
        <v>0</v>
      </c>
      <c r="BV63" s="21"/>
      <c r="BW63" s="24"/>
      <c r="BX63" s="23"/>
      <c r="BY63" s="24"/>
      <c r="BZ63" s="24">
        <f t="shared" si="8"/>
        <v>0</v>
      </c>
      <c r="CA63" s="21"/>
      <c r="CB63" s="24"/>
      <c r="CC63" s="23"/>
      <c r="CD63" s="24"/>
      <c r="CE63" s="24">
        <f t="shared" si="9"/>
        <v>0</v>
      </c>
      <c r="CF63" s="21"/>
      <c r="CG63" s="24"/>
      <c r="CH63" s="23"/>
      <c r="CI63" s="24"/>
      <c r="CJ63" s="24">
        <f t="shared" si="10"/>
        <v>0</v>
      </c>
      <c r="CK63" s="21"/>
      <c r="CL63" s="24"/>
      <c r="CM63" s="23"/>
      <c r="CN63" s="24"/>
      <c r="CO63" s="24">
        <f t="shared" si="11"/>
        <v>0</v>
      </c>
      <c r="CP63" s="21"/>
      <c r="CQ63" s="24">
        <f t="shared" si="16"/>
        <v>160</v>
      </c>
      <c r="CR63" s="24">
        <f t="shared" si="14"/>
        <v>8</v>
      </c>
      <c r="CS63" s="24">
        <f t="shared" si="15"/>
        <v>1280</v>
      </c>
      <c r="CT63" s="83" t="s">
        <v>704</v>
      </c>
    </row>
    <row r="64" spans="1:98" ht="12.75" x14ac:dyDescent="0.2">
      <c r="A64" s="44" t="s">
        <v>32</v>
      </c>
      <c r="B64" s="19" t="s">
        <v>565</v>
      </c>
      <c r="C64" s="105" t="s">
        <v>18</v>
      </c>
      <c r="D64" s="21"/>
      <c r="E64" s="83" t="s">
        <v>704</v>
      </c>
      <c r="F64" s="22"/>
      <c r="G64" s="24"/>
      <c r="H64" s="24"/>
      <c r="I64" s="21"/>
      <c r="J64" s="83" t="s">
        <v>704</v>
      </c>
      <c r="K64" s="22"/>
      <c r="L64" s="24"/>
      <c r="M64" s="24"/>
      <c r="N64" s="21"/>
      <c r="O64" s="83" t="s">
        <v>704</v>
      </c>
      <c r="P64" s="23"/>
      <c r="Q64" s="24"/>
      <c r="R64" s="24"/>
      <c r="S64" s="21"/>
      <c r="T64" s="83" t="s">
        <v>704</v>
      </c>
      <c r="U64" s="23"/>
      <c r="V64" s="24"/>
      <c r="W64" s="24"/>
      <c r="X64" s="21"/>
      <c r="Y64" s="83" t="s">
        <v>704</v>
      </c>
      <c r="Z64" s="23"/>
      <c r="AA64" s="24"/>
      <c r="AB64" s="24"/>
      <c r="AC64" s="21"/>
      <c r="AD64" s="83" t="s">
        <v>704</v>
      </c>
      <c r="AE64" s="23"/>
      <c r="AF64" s="24"/>
      <c r="AG64" s="24"/>
      <c r="AH64" s="21"/>
      <c r="AI64" s="83" t="s">
        <v>704</v>
      </c>
      <c r="AJ64" s="23">
        <v>30</v>
      </c>
      <c r="AK64" s="24">
        <v>8</v>
      </c>
      <c r="AL64" s="24">
        <f t="shared" si="0"/>
        <v>240</v>
      </c>
      <c r="AM64" s="21"/>
      <c r="AN64" s="83" t="s">
        <v>704</v>
      </c>
      <c r="AO64" s="23">
        <v>30</v>
      </c>
      <c r="AP64" s="24">
        <v>8</v>
      </c>
      <c r="AQ64" s="24">
        <f t="shared" si="1"/>
        <v>240</v>
      </c>
      <c r="AR64" s="21"/>
      <c r="AS64" s="83" t="s">
        <v>704</v>
      </c>
      <c r="AT64" s="23">
        <v>50</v>
      </c>
      <c r="AU64" s="24">
        <v>8</v>
      </c>
      <c r="AV64" s="24">
        <f t="shared" si="2"/>
        <v>400</v>
      </c>
      <c r="AW64" s="21"/>
      <c r="AX64" s="24"/>
      <c r="AY64" s="23"/>
      <c r="AZ64" s="24"/>
      <c r="BA64" s="24">
        <f t="shared" si="3"/>
        <v>0</v>
      </c>
      <c r="BB64" s="21"/>
      <c r="BC64" s="24"/>
      <c r="BD64" s="23"/>
      <c r="BE64" s="24"/>
      <c r="BF64" s="24">
        <f t="shared" si="4"/>
        <v>0</v>
      </c>
      <c r="BG64" s="21"/>
      <c r="BH64" s="24"/>
      <c r="BI64" s="23"/>
      <c r="BJ64" s="24"/>
      <c r="BK64" s="24">
        <f t="shared" si="5"/>
        <v>0</v>
      </c>
      <c r="BL64" s="21"/>
      <c r="BM64" s="24"/>
      <c r="BN64" s="23"/>
      <c r="BO64" s="24"/>
      <c r="BP64" s="24">
        <f t="shared" si="6"/>
        <v>0</v>
      </c>
      <c r="BQ64" s="21"/>
      <c r="BR64" s="24"/>
      <c r="BS64" s="23"/>
      <c r="BT64" s="24"/>
      <c r="BU64" s="24">
        <f t="shared" si="7"/>
        <v>0</v>
      </c>
      <c r="BV64" s="21"/>
      <c r="BW64" s="24"/>
      <c r="BX64" s="23"/>
      <c r="BY64" s="24"/>
      <c r="BZ64" s="24">
        <f t="shared" si="8"/>
        <v>0</v>
      </c>
      <c r="CA64" s="21"/>
      <c r="CB64" s="24"/>
      <c r="CC64" s="23"/>
      <c r="CD64" s="24"/>
      <c r="CE64" s="24">
        <f t="shared" si="9"/>
        <v>0</v>
      </c>
      <c r="CF64" s="21"/>
      <c r="CG64" s="24"/>
      <c r="CH64" s="23"/>
      <c r="CI64" s="24"/>
      <c r="CJ64" s="24">
        <f t="shared" si="10"/>
        <v>0</v>
      </c>
      <c r="CK64" s="21"/>
      <c r="CL64" s="24"/>
      <c r="CM64" s="23"/>
      <c r="CN64" s="24"/>
      <c r="CO64" s="24">
        <f t="shared" si="11"/>
        <v>0</v>
      </c>
      <c r="CP64" s="21"/>
      <c r="CQ64" s="24">
        <f t="shared" si="16"/>
        <v>110</v>
      </c>
      <c r="CR64" s="24">
        <f t="shared" si="14"/>
        <v>8</v>
      </c>
      <c r="CS64" s="24">
        <f t="shared" si="15"/>
        <v>880</v>
      </c>
      <c r="CT64" s="83" t="s">
        <v>704</v>
      </c>
    </row>
    <row r="65" spans="1:98" ht="12.75" x14ac:dyDescent="0.2">
      <c r="A65" s="44" t="s">
        <v>32</v>
      </c>
      <c r="B65" s="19" t="s">
        <v>566</v>
      </c>
      <c r="C65" s="105" t="s">
        <v>18</v>
      </c>
      <c r="D65" s="21"/>
      <c r="E65" s="83" t="s">
        <v>704</v>
      </c>
      <c r="F65" s="22"/>
      <c r="G65" s="24"/>
      <c r="H65" s="24"/>
      <c r="I65" s="21"/>
      <c r="J65" s="83" t="s">
        <v>704</v>
      </c>
      <c r="K65" s="22"/>
      <c r="L65" s="24"/>
      <c r="M65" s="24"/>
      <c r="N65" s="21"/>
      <c r="O65" s="83" t="s">
        <v>704</v>
      </c>
      <c r="P65" s="23"/>
      <c r="Q65" s="24"/>
      <c r="R65" s="24"/>
      <c r="S65" s="21"/>
      <c r="T65" s="83" t="s">
        <v>704</v>
      </c>
      <c r="U65" s="23"/>
      <c r="V65" s="24"/>
      <c r="W65" s="24"/>
      <c r="X65" s="21"/>
      <c r="Y65" s="83" t="s">
        <v>704</v>
      </c>
      <c r="Z65" s="23"/>
      <c r="AA65" s="24"/>
      <c r="AB65" s="24"/>
      <c r="AC65" s="21"/>
      <c r="AD65" s="83" t="s">
        <v>704</v>
      </c>
      <c r="AE65" s="23"/>
      <c r="AF65" s="24"/>
      <c r="AG65" s="24"/>
      <c r="AH65" s="21"/>
      <c r="AI65" s="83" t="s">
        <v>704</v>
      </c>
      <c r="AJ65" s="23">
        <v>50</v>
      </c>
      <c r="AK65" s="24">
        <v>28</v>
      </c>
      <c r="AL65" s="24">
        <f t="shared" si="0"/>
        <v>1400</v>
      </c>
      <c r="AM65" s="21"/>
      <c r="AN65" s="83" t="s">
        <v>704</v>
      </c>
      <c r="AO65" s="23">
        <v>50</v>
      </c>
      <c r="AP65" s="24">
        <v>28</v>
      </c>
      <c r="AQ65" s="24">
        <f t="shared" si="1"/>
        <v>1400</v>
      </c>
      <c r="AR65" s="21"/>
      <c r="AS65" s="83" t="s">
        <v>704</v>
      </c>
      <c r="AT65" s="23">
        <v>100</v>
      </c>
      <c r="AU65" s="24">
        <v>28</v>
      </c>
      <c r="AV65" s="24">
        <f t="shared" si="2"/>
        <v>2800</v>
      </c>
      <c r="AW65" s="21"/>
      <c r="AX65" s="24"/>
      <c r="AY65" s="23"/>
      <c r="AZ65" s="24"/>
      <c r="BA65" s="24">
        <f t="shared" si="3"/>
        <v>0</v>
      </c>
      <c r="BB65" s="21"/>
      <c r="BC65" s="24"/>
      <c r="BD65" s="23"/>
      <c r="BE65" s="24"/>
      <c r="BF65" s="24">
        <f t="shared" si="4"/>
        <v>0</v>
      </c>
      <c r="BG65" s="21"/>
      <c r="BH65" s="24"/>
      <c r="BI65" s="23"/>
      <c r="BJ65" s="24"/>
      <c r="BK65" s="24">
        <f t="shared" si="5"/>
        <v>0</v>
      </c>
      <c r="BL65" s="21"/>
      <c r="BM65" s="24"/>
      <c r="BN65" s="23"/>
      <c r="BO65" s="24"/>
      <c r="BP65" s="24">
        <f t="shared" si="6"/>
        <v>0</v>
      </c>
      <c r="BQ65" s="21"/>
      <c r="BR65" s="24"/>
      <c r="BS65" s="23"/>
      <c r="BT65" s="24"/>
      <c r="BU65" s="24">
        <f t="shared" si="7"/>
        <v>0</v>
      </c>
      <c r="BV65" s="21"/>
      <c r="BW65" s="24"/>
      <c r="BX65" s="23"/>
      <c r="BY65" s="24"/>
      <c r="BZ65" s="24">
        <f t="shared" si="8"/>
        <v>0</v>
      </c>
      <c r="CA65" s="21"/>
      <c r="CB65" s="24"/>
      <c r="CC65" s="23"/>
      <c r="CD65" s="24"/>
      <c r="CE65" s="24">
        <f t="shared" si="9"/>
        <v>0</v>
      </c>
      <c r="CF65" s="21"/>
      <c r="CG65" s="24"/>
      <c r="CH65" s="23"/>
      <c r="CI65" s="24"/>
      <c r="CJ65" s="24">
        <f t="shared" si="10"/>
        <v>0</v>
      </c>
      <c r="CK65" s="21"/>
      <c r="CL65" s="24"/>
      <c r="CM65" s="23"/>
      <c r="CN65" s="24"/>
      <c r="CO65" s="24">
        <f t="shared" si="11"/>
        <v>0</v>
      </c>
      <c r="CP65" s="21"/>
      <c r="CQ65" s="24">
        <f t="shared" si="16"/>
        <v>200</v>
      </c>
      <c r="CR65" s="24">
        <f t="shared" si="14"/>
        <v>28</v>
      </c>
      <c r="CS65" s="24">
        <f t="shared" si="15"/>
        <v>5600</v>
      </c>
      <c r="CT65" s="83" t="s">
        <v>704</v>
      </c>
    </row>
    <row r="66" spans="1:98" ht="12.75" x14ac:dyDescent="0.2">
      <c r="A66" s="44" t="s">
        <v>32</v>
      </c>
      <c r="B66" s="19" t="s">
        <v>567</v>
      </c>
      <c r="C66" s="105" t="s">
        <v>18</v>
      </c>
      <c r="D66" s="21"/>
      <c r="E66" s="83" t="s">
        <v>704</v>
      </c>
      <c r="F66" s="22"/>
      <c r="G66" s="24"/>
      <c r="H66" s="24"/>
      <c r="I66" s="21"/>
      <c r="J66" s="83" t="s">
        <v>704</v>
      </c>
      <c r="K66" s="22"/>
      <c r="L66" s="24"/>
      <c r="M66" s="24"/>
      <c r="N66" s="21"/>
      <c r="O66" s="83" t="s">
        <v>704</v>
      </c>
      <c r="P66" s="23"/>
      <c r="Q66" s="24"/>
      <c r="R66" s="24"/>
      <c r="S66" s="21"/>
      <c r="T66" s="83" t="s">
        <v>704</v>
      </c>
      <c r="U66" s="23"/>
      <c r="V66" s="24"/>
      <c r="W66" s="24"/>
      <c r="X66" s="21"/>
      <c r="Y66" s="83" t="s">
        <v>704</v>
      </c>
      <c r="Z66" s="23"/>
      <c r="AA66" s="24"/>
      <c r="AB66" s="24"/>
      <c r="AC66" s="21"/>
      <c r="AD66" s="83" t="s">
        <v>704</v>
      </c>
      <c r="AE66" s="23"/>
      <c r="AF66" s="24"/>
      <c r="AG66" s="24"/>
      <c r="AH66" s="21"/>
      <c r="AI66" s="83" t="s">
        <v>704</v>
      </c>
      <c r="AJ66" s="23">
        <v>100</v>
      </c>
      <c r="AK66" s="24">
        <v>24</v>
      </c>
      <c r="AL66" s="24">
        <f t="shared" si="0"/>
        <v>2400</v>
      </c>
      <c r="AM66" s="21"/>
      <c r="AN66" s="83" t="s">
        <v>704</v>
      </c>
      <c r="AO66" s="23">
        <v>100</v>
      </c>
      <c r="AP66" s="24">
        <v>24</v>
      </c>
      <c r="AQ66" s="24">
        <f t="shared" si="1"/>
        <v>2400</v>
      </c>
      <c r="AR66" s="21"/>
      <c r="AS66" s="83" t="s">
        <v>704</v>
      </c>
      <c r="AT66" s="23">
        <v>50</v>
      </c>
      <c r="AU66" s="24">
        <v>24</v>
      </c>
      <c r="AV66" s="24">
        <f t="shared" si="2"/>
        <v>1200</v>
      </c>
      <c r="AW66" s="21"/>
      <c r="AX66" s="24"/>
      <c r="AY66" s="23"/>
      <c r="AZ66" s="24"/>
      <c r="BA66" s="24">
        <f t="shared" si="3"/>
        <v>0</v>
      </c>
      <c r="BB66" s="21"/>
      <c r="BC66" s="24"/>
      <c r="BD66" s="23"/>
      <c r="BE66" s="24"/>
      <c r="BF66" s="24">
        <f t="shared" si="4"/>
        <v>0</v>
      </c>
      <c r="BG66" s="21"/>
      <c r="BH66" s="24"/>
      <c r="BI66" s="23"/>
      <c r="BJ66" s="24"/>
      <c r="BK66" s="24">
        <f t="shared" si="5"/>
        <v>0</v>
      </c>
      <c r="BL66" s="21"/>
      <c r="BM66" s="24"/>
      <c r="BN66" s="23"/>
      <c r="BO66" s="24"/>
      <c r="BP66" s="24">
        <f t="shared" si="6"/>
        <v>0</v>
      </c>
      <c r="BQ66" s="21"/>
      <c r="BR66" s="24"/>
      <c r="BS66" s="23"/>
      <c r="BT66" s="24"/>
      <c r="BU66" s="24">
        <f t="shared" si="7"/>
        <v>0</v>
      </c>
      <c r="BV66" s="21"/>
      <c r="BW66" s="24"/>
      <c r="BX66" s="23"/>
      <c r="BY66" s="24"/>
      <c r="BZ66" s="24">
        <f t="shared" si="8"/>
        <v>0</v>
      </c>
      <c r="CA66" s="21"/>
      <c r="CB66" s="24"/>
      <c r="CC66" s="23"/>
      <c r="CD66" s="24"/>
      <c r="CE66" s="24">
        <f t="shared" si="9"/>
        <v>0</v>
      </c>
      <c r="CF66" s="21"/>
      <c r="CG66" s="24"/>
      <c r="CH66" s="23"/>
      <c r="CI66" s="24"/>
      <c r="CJ66" s="24">
        <f t="shared" si="10"/>
        <v>0</v>
      </c>
      <c r="CK66" s="21"/>
      <c r="CL66" s="24"/>
      <c r="CM66" s="23"/>
      <c r="CN66" s="24"/>
      <c r="CO66" s="24">
        <f t="shared" si="11"/>
        <v>0</v>
      </c>
      <c r="CP66" s="21"/>
      <c r="CQ66" s="24">
        <f t="shared" si="16"/>
        <v>250</v>
      </c>
      <c r="CR66" s="24">
        <f t="shared" si="14"/>
        <v>24</v>
      </c>
      <c r="CS66" s="24">
        <f t="shared" si="15"/>
        <v>6000</v>
      </c>
      <c r="CT66" s="83" t="s">
        <v>704</v>
      </c>
    </row>
    <row r="67" spans="1:98" ht="12.75" x14ac:dyDescent="0.2">
      <c r="A67" s="44" t="s">
        <v>32</v>
      </c>
      <c r="B67" s="19" t="s">
        <v>568</v>
      </c>
      <c r="C67" s="105" t="s">
        <v>18</v>
      </c>
      <c r="D67" s="21"/>
      <c r="E67" s="83" t="s">
        <v>704</v>
      </c>
      <c r="F67" s="22"/>
      <c r="G67" s="24"/>
      <c r="H67" s="24"/>
      <c r="I67" s="21"/>
      <c r="J67" s="83" t="s">
        <v>704</v>
      </c>
      <c r="K67" s="22"/>
      <c r="L67" s="24"/>
      <c r="M67" s="24"/>
      <c r="N67" s="21"/>
      <c r="O67" s="83" t="s">
        <v>704</v>
      </c>
      <c r="P67" s="23"/>
      <c r="Q67" s="24"/>
      <c r="R67" s="24"/>
      <c r="S67" s="21"/>
      <c r="T67" s="83" t="s">
        <v>704</v>
      </c>
      <c r="U67" s="23"/>
      <c r="V67" s="24"/>
      <c r="W67" s="24"/>
      <c r="X67" s="21"/>
      <c r="Y67" s="83" t="s">
        <v>704</v>
      </c>
      <c r="Z67" s="23"/>
      <c r="AA67" s="24"/>
      <c r="AB67" s="24"/>
      <c r="AC67" s="21"/>
      <c r="AD67" s="83" t="s">
        <v>704</v>
      </c>
      <c r="AE67" s="23"/>
      <c r="AF67" s="24"/>
      <c r="AG67" s="24"/>
      <c r="AH67" s="21"/>
      <c r="AI67" s="83" t="s">
        <v>704</v>
      </c>
      <c r="AJ67" s="23">
        <v>150</v>
      </c>
      <c r="AK67" s="24">
        <v>50</v>
      </c>
      <c r="AL67" s="24">
        <f t="shared" si="0"/>
        <v>7500</v>
      </c>
      <c r="AM67" s="21"/>
      <c r="AN67" s="83" t="s">
        <v>704</v>
      </c>
      <c r="AO67" s="23">
        <v>150</v>
      </c>
      <c r="AP67" s="24">
        <v>50</v>
      </c>
      <c r="AQ67" s="24">
        <f t="shared" si="1"/>
        <v>7500</v>
      </c>
      <c r="AR67" s="21"/>
      <c r="AS67" s="83" t="s">
        <v>704</v>
      </c>
      <c r="AT67" s="23">
        <v>50</v>
      </c>
      <c r="AU67" s="24">
        <v>50</v>
      </c>
      <c r="AV67" s="24">
        <f t="shared" si="2"/>
        <v>2500</v>
      </c>
      <c r="AW67" s="21"/>
      <c r="AX67" s="24"/>
      <c r="AY67" s="23"/>
      <c r="AZ67" s="24"/>
      <c r="BA67" s="24">
        <f t="shared" si="3"/>
        <v>0</v>
      </c>
      <c r="BB67" s="21"/>
      <c r="BC67" s="24"/>
      <c r="BD67" s="23"/>
      <c r="BE67" s="24"/>
      <c r="BF67" s="24">
        <f t="shared" si="4"/>
        <v>0</v>
      </c>
      <c r="BG67" s="21"/>
      <c r="BH67" s="24"/>
      <c r="BI67" s="23"/>
      <c r="BJ67" s="24"/>
      <c r="BK67" s="24">
        <f t="shared" si="5"/>
        <v>0</v>
      </c>
      <c r="BL67" s="21"/>
      <c r="BM67" s="24"/>
      <c r="BN67" s="23"/>
      <c r="BO67" s="24"/>
      <c r="BP67" s="24">
        <f t="shared" si="6"/>
        <v>0</v>
      </c>
      <c r="BQ67" s="21"/>
      <c r="BR67" s="24"/>
      <c r="BS67" s="23"/>
      <c r="BT67" s="24"/>
      <c r="BU67" s="24">
        <f t="shared" si="7"/>
        <v>0</v>
      </c>
      <c r="BV67" s="21"/>
      <c r="BW67" s="24"/>
      <c r="BX67" s="23"/>
      <c r="BY67" s="24"/>
      <c r="BZ67" s="24">
        <f t="shared" si="8"/>
        <v>0</v>
      </c>
      <c r="CA67" s="21"/>
      <c r="CB67" s="24"/>
      <c r="CC67" s="23"/>
      <c r="CD67" s="24"/>
      <c r="CE67" s="24">
        <f t="shared" si="9"/>
        <v>0</v>
      </c>
      <c r="CF67" s="21"/>
      <c r="CG67" s="24"/>
      <c r="CH67" s="23"/>
      <c r="CI67" s="24"/>
      <c r="CJ67" s="24">
        <f t="shared" si="10"/>
        <v>0</v>
      </c>
      <c r="CK67" s="21"/>
      <c r="CL67" s="24"/>
      <c r="CM67" s="23"/>
      <c r="CN67" s="24"/>
      <c r="CO67" s="24">
        <f t="shared" si="11"/>
        <v>0</v>
      </c>
      <c r="CP67" s="21"/>
      <c r="CQ67" s="24">
        <f t="shared" si="16"/>
        <v>350</v>
      </c>
      <c r="CR67" s="24">
        <f t="shared" si="14"/>
        <v>50</v>
      </c>
      <c r="CS67" s="24">
        <f t="shared" si="15"/>
        <v>17500</v>
      </c>
      <c r="CT67" s="83" t="s">
        <v>704</v>
      </c>
    </row>
    <row r="68" spans="1:98" ht="12.75" x14ac:dyDescent="0.2">
      <c r="A68" s="44" t="s">
        <v>32</v>
      </c>
      <c r="B68" s="19" t="s">
        <v>569</v>
      </c>
      <c r="C68" s="105" t="s">
        <v>18</v>
      </c>
      <c r="D68" s="21"/>
      <c r="E68" s="83" t="s">
        <v>704</v>
      </c>
      <c r="F68" s="22"/>
      <c r="G68" s="24"/>
      <c r="H68" s="24"/>
      <c r="I68" s="21"/>
      <c r="J68" s="83" t="s">
        <v>704</v>
      </c>
      <c r="K68" s="22"/>
      <c r="L68" s="24"/>
      <c r="M68" s="24"/>
      <c r="N68" s="21"/>
      <c r="O68" s="83" t="s">
        <v>704</v>
      </c>
      <c r="P68" s="23"/>
      <c r="Q68" s="24"/>
      <c r="R68" s="24"/>
      <c r="S68" s="21"/>
      <c r="T68" s="83" t="s">
        <v>704</v>
      </c>
      <c r="U68" s="23"/>
      <c r="V68" s="24"/>
      <c r="W68" s="24"/>
      <c r="X68" s="21"/>
      <c r="Y68" s="83" t="s">
        <v>704</v>
      </c>
      <c r="Z68" s="23"/>
      <c r="AA68" s="24"/>
      <c r="AB68" s="24"/>
      <c r="AC68" s="21"/>
      <c r="AD68" s="83" t="s">
        <v>704</v>
      </c>
      <c r="AE68" s="23"/>
      <c r="AF68" s="24"/>
      <c r="AG68" s="24"/>
      <c r="AH68" s="21"/>
      <c r="AI68" s="83" t="s">
        <v>704</v>
      </c>
      <c r="AJ68" s="23">
        <v>50</v>
      </c>
      <c r="AK68" s="24">
        <v>10</v>
      </c>
      <c r="AL68" s="24">
        <f t="shared" si="0"/>
        <v>500</v>
      </c>
      <c r="AM68" s="21"/>
      <c r="AN68" s="83" t="s">
        <v>704</v>
      </c>
      <c r="AO68" s="23">
        <v>50</v>
      </c>
      <c r="AP68" s="24">
        <v>10</v>
      </c>
      <c r="AQ68" s="24">
        <f t="shared" si="1"/>
        <v>500</v>
      </c>
      <c r="AR68" s="21"/>
      <c r="AS68" s="83" t="s">
        <v>704</v>
      </c>
      <c r="AT68" s="23">
        <v>80</v>
      </c>
      <c r="AU68" s="24">
        <v>10</v>
      </c>
      <c r="AV68" s="24">
        <f t="shared" si="2"/>
        <v>800</v>
      </c>
      <c r="AW68" s="21"/>
      <c r="AX68" s="24"/>
      <c r="AY68" s="23"/>
      <c r="AZ68" s="24"/>
      <c r="BA68" s="24">
        <f t="shared" si="3"/>
        <v>0</v>
      </c>
      <c r="BB68" s="21"/>
      <c r="BC68" s="24"/>
      <c r="BD68" s="23"/>
      <c r="BE68" s="24"/>
      <c r="BF68" s="24">
        <f t="shared" si="4"/>
        <v>0</v>
      </c>
      <c r="BG68" s="21"/>
      <c r="BH68" s="24"/>
      <c r="BI68" s="23"/>
      <c r="BJ68" s="24"/>
      <c r="BK68" s="24">
        <f t="shared" si="5"/>
        <v>0</v>
      </c>
      <c r="BL68" s="21"/>
      <c r="BM68" s="24"/>
      <c r="BN68" s="23"/>
      <c r="BO68" s="24"/>
      <c r="BP68" s="24">
        <f t="shared" si="6"/>
        <v>0</v>
      </c>
      <c r="BQ68" s="21"/>
      <c r="BR68" s="24"/>
      <c r="BS68" s="23"/>
      <c r="BT68" s="24"/>
      <c r="BU68" s="24">
        <f t="shared" si="7"/>
        <v>0</v>
      </c>
      <c r="BV68" s="21"/>
      <c r="BW68" s="24"/>
      <c r="BX68" s="23"/>
      <c r="BY68" s="24"/>
      <c r="BZ68" s="24">
        <f t="shared" si="8"/>
        <v>0</v>
      </c>
      <c r="CA68" s="21"/>
      <c r="CB68" s="24"/>
      <c r="CC68" s="23"/>
      <c r="CD68" s="24"/>
      <c r="CE68" s="24">
        <f t="shared" si="9"/>
        <v>0</v>
      </c>
      <c r="CF68" s="21"/>
      <c r="CG68" s="24"/>
      <c r="CH68" s="23"/>
      <c r="CI68" s="24"/>
      <c r="CJ68" s="24">
        <f t="shared" si="10"/>
        <v>0</v>
      </c>
      <c r="CK68" s="21"/>
      <c r="CL68" s="24"/>
      <c r="CM68" s="23"/>
      <c r="CN68" s="24"/>
      <c r="CO68" s="24">
        <f t="shared" si="11"/>
        <v>0</v>
      </c>
      <c r="CP68" s="21"/>
      <c r="CQ68" s="24">
        <f t="shared" si="16"/>
        <v>180</v>
      </c>
      <c r="CR68" s="24">
        <f t="shared" si="14"/>
        <v>10</v>
      </c>
      <c r="CS68" s="24">
        <f t="shared" si="15"/>
        <v>1800</v>
      </c>
      <c r="CT68" s="83" t="s">
        <v>704</v>
      </c>
    </row>
    <row r="69" spans="1:98" ht="12.75" x14ac:dyDescent="0.2">
      <c r="A69" s="44" t="s">
        <v>32</v>
      </c>
      <c r="B69" s="19" t="s">
        <v>570</v>
      </c>
      <c r="C69" s="105" t="s">
        <v>18</v>
      </c>
      <c r="D69" s="21"/>
      <c r="E69" s="83" t="s">
        <v>704</v>
      </c>
      <c r="F69" s="22"/>
      <c r="G69" s="24"/>
      <c r="H69" s="24"/>
      <c r="I69" s="21"/>
      <c r="J69" s="83" t="s">
        <v>704</v>
      </c>
      <c r="K69" s="22"/>
      <c r="L69" s="24"/>
      <c r="M69" s="24"/>
      <c r="N69" s="21"/>
      <c r="O69" s="83" t="s">
        <v>704</v>
      </c>
      <c r="P69" s="23"/>
      <c r="Q69" s="24"/>
      <c r="R69" s="24"/>
      <c r="S69" s="21"/>
      <c r="T69" s="83" t="s">
        <v>704</v>
      </c>
      <c r="U69" s="23"/>
      <c r="V69" s="24"/>
      <c r="W69" s="24"/>
      <c r="X69" s="21"/>
      <c r="Y69" s="83" t="s">
        <v>704</v>
      </c>
      <c r="Z69" s="23"/>
      <c r="AA69" s="24"/>
      <c r="AB69" s="24"/>
      <c r="AC69" s="21"/>
      <c r="AD69" s="83" t="s">
        <v>704</v>
      </c>
      <c r="AE69" s="23"/>
      <c r="AF69" s="24"/>
      <c r="AG69" s="24"/>
      <c r="AH69" s="21"/>
      <c r="AI69" s="83" t="s">
        <v>704</v>
      </c>
      <c r="AJ69" s="23">
        <v>10</v>
      </c>
      <c r="AK69" s="24">
        <v>12</v>
      </c>
      <c r="AL69" s="24">
        <f t="shared" si="0"/>
        <v>120</v>
      </c>
      <c r="AM69" s="21"/>
      <c r="AN69" s="83" t="s">
        <v>704</v>
      </c>
      <c r="AO69" s="23">
        <v>10</v>
      </c>
      <c r="AP69" s="24">
        <v>12</v>
      </c>
      <c r="AQ69" s="24">
        <f t="shared" si="1"/>
        <v>120</v>
      </c>
      <c r="AR69" s="21"/>
      <c r="AS69" s="83" t="s">
        <v>704</v>
      </c>
      <c r="AT69" s="23">
        <v>150</v>
      </c>
      <c r="AU69" s="24">
        <v>12</v>
      </c>
      <c r="AV69" s="24">
        <f t="shared" si="2"/>
        <v>1800</v>
      </c>
      <c r="AW69" s="21"/>
      <c r="AX69" s="24"/>
      <c r="AY69" s="23"/>
      <c r="AZ69" s="24"/>
      <c r="BA69" s="24">
        <f t="shared" si="3"/>
        <v>0</v>
      </c>
      <c r="BB69" s="21"/>
      <c r="BC69" s="24"/>
      <c r="BD69" s="23"/>
      <c r="BE69" s="24"/>
      <c r="BF69" s="24">
        <f t="shared" si="4"/>
        <v>0</v>
      </c>
      <c r="BG69" s="21"/>
      <c r="BH69" s="24"/>
      <c r="BI69" s="23"/>
      <c r="BJ69" s="24"/>
      <c r="BK69" s="24">
        <f t="shared" si="5"/>
        <v>0</v>
      </c>
      <c r="BL69" s="21"/>
      <c r="BM69" s="24"/>
      <c r="BN69" s="23"/>
      <c r="BO69" s="24"/>
      <c r="BP69" s="24">
        <f t="shared" si="6"/>
        <v>0</v>
      </c>
      <c r="BQ69" s="21"/>
      <c r="BR69" s="24"/>
      <c r="BS69" s="23"/>
      <c r="BT69" s="24"/>
      <c r="BU69" s="24">
        <f t="shared" si="7"/>
        <v>0</v>
      </c>
      <c r="BV69" s="21"/>
      <c r="BW69" s="24"/>
      <c r="BX69" s="23"/>
      <c r="BY69" s="24"/>
      <c r="BZ69" s="24">
        <f t="shared" si="8"/>
        <v>0</v>
      </c>
      <c r="CA69" s="21"/>
      <c r="CB69" s="24"/>
      <c r="CC69" s="23"/>
      <c r="CD69" s="24"/>
      <c r="CE69" s="24">
        <f t="shared" si="9"/>
        <v>0</v>
      </c>
      <c r="CF69" s="21"/>
      <c r="CG69" s="24"/>
      <c r="CH69" s="23"/>
      <c r="CI69" s="24"/>
      <c r="CJ69" s="24">
        <f t="shared" si="10"/>
        <v>0</v>
      </c>
      <c r="CK69" s="21"/>
      <c r="CL69" s="24"/>
      <c r="CM69" s="23"/>
      <c r="CN69" s="24"/>
      <c r="CO69" s="24">
        <f t="shared" si="11"/>
        <v>0</v>
      </c>
      <c r="CP69" s="21"/>
      <c r="CQ69" s="24">
        <f t="shared" si="16"/>
        <v>170</v>
      </c>
      <c r="CR69" s="24">
        <f t="shared" si="14"/>
        <v>12</v>
      </c>
      <c r="CS69" s="24">
        <f t="shared" si="15"/>
        <v>2040</v>
      </c>
      <c r="CT69" s="83" t="s">
        <v>704</v>
      </c>
    </row>
    <row r="70" spans="1:98" ht="12.75" x14ac:dyDescent="0.2">
      <c r="A70" s="44" t="s">
        <v>32</v>
      </c>
      <c r="B70" s="19" t="s">
        <v>571</v>
      </c>
      <c r="C70" s="105" t="s">
        <v>18</v>
      </c>
      <c r="D70" s="21"/>
      <c r="E70" s="83" t="s">
        <v>704</v>
      </c>
      <c r="F70" s="22"/>
      <c r="G70" s="24"/>
      <c r="H70" s="24"/>
      <c r="I70" s="21"/>
      <c r="J70" s="83" t="s">
        <v>704</v>
      </c>
      <c r="K70" s="22"/>
      <c r="L70" s="24"/>
      <c r="M70" s="24"/>
      <c r="N70" s="21"/>
      <c r="O70" s="83" t="s">
        <v>704</v>
      </c>
      <c r="P70" s="23"/>
      <c r="Q70" s="24"/>
      <c r="R70" s="24"/>
      <c r="S70" s="21"/>
      <c r="T70" s="83" t="s">
        <v>704</v>
      </c>
      <c r="U70" s="23"/>
      <c r="V70" s="24"/>
      <c r="W70" s="24"/>
      <c r="X70" s="21"/>
      <c r="Y70" s="83" t="s">
        <v>704</v>
      </c>
      <c r="Z70" s="23"/>
      <c r="AA70" s="24"/>
      <c r="AB70" s="24"/>
      <c r="AC70" s="21"/>
      <c r="AD70" s="83" t="s">
        <v>704</v>
      </c>
      <c r="AE70" s="23"/>
      <c r="AF70" s="24"/>
      <c r="AG70" s="24"/>
      <c r="AH70" s="21"/>
      <c r="AI70" s="83" t="s">
        <v>704</v>
      </c>
      <c r="AJ70" s="23">
        <v>20</v>
      </c>
      <c r="AK70" s="24">
        <v>1.8</v>
      </c>
      <c r="AL70" s="24">
        <f t="shared" si="0"/>
        <v>36</v>
      </c>
      <c r="AM70" s="21"/>
      <c r="AN70" s="83" t="s">
        <v>704</v>
      </c>
      <c r="AO70" s="23">
        <v>20</v>
      </c>
      <c r="AP70" s="24">
        <v>1.8</v>
      </c>
      <c r="AQ70" s="24">
        <f t="shared" si="1"/>
        <v>36</v>
      </c>
      <c r="AR70" s="21"/>
      <c r="AS70" s="83" t="s">
        <v>704</v>
      </c>
      <c r="AT70" s="23">
        <v>80</v>
      </c>
      <c r="AU70" s="24">
        <v>1.8</v>
      </c>
      <c r="AV70" s="24">
        <f t="shared" si="2"/>
        <v>144</v>
      </c>
      <c r="AW70" s="21"/>
      <c r="AX70" s="24"/>
      <c r="AY70" s="23"/>
      <c r="AZ70" s="24"/>
      <c r="BA70" s="24">
        <f t="shared" si="3"/>
        <v>0</v>
      </c>
      <c r="BB70" s="21"/>
      <c r="BC70" s="24"/>
      <c r="BD70" s="23"/>
      <c r="BE70" s="24"/>
      <c r="BF70" s="24">
        <f t="shared" si="4"/>
        <v>0</v>
      </c>
      <c r="BG70" s="21"/>
      <c r="BH70" s="24"/>
      <c r="BI70" s="23"/>
      <c r="BJ70" s="24"/>
      <c r="BK70" s="24">
        <f t="shared" si="5"/>
        <v>0</v>
      </c>
      <c r="BL70" s="21"/>
      <c r="BM70" s="24"/>
      <c r="BN70" s="23"/>
      <c r="BO70" s="24"/>
      <c r="BP70" s="24">
        <f t="shared" si="6"/>
        <v>0</v>
      </c>
      <c r="BQ70" s="21"/>
      <c r="BR70" s="24"/>
      <c r="BS70" s="23"/>
      <c r="BT70" s="24"/>
      <c r="BU70" s="24">
        <f t="shared" si="7"/>
        <v>0</v>
      </c>
      <c r="BV70" s="21"/>
      <c r="BW70" s="24"/>
      <c r="BX70" s="23"/>
      <c r="BY70" s="24"/>
      <c r="BZ70" s="24">
        <f t="shared" si="8"/>
        <v>0</v>
      </c>
      <c r="CA70" s="21"/>
      <c r="CB70" s="24"/>
      <c r="CC70" s="23"/>
      <c r="CD70" s="24"/>
      <c r="CE70" s="24">
        <f t="shared" si="9"/>
        <v>0</v>
      </c>
      <c r="CF70" s="21"/>
      <c r="CG70" s="24"/>
      <c r="CH70" s="23"/>
      <c r="CI70" s="24"/>
      <c r="CJ70" s="24">
        <f t="shared" si="10"/>
        <v>0</v>
      </c>
      <c r="CK70" s="21"/>
      <c r="CL70" s="24"/>
      <c r="CM70" s="23"/>
      <c r="CN70" s="24"/>
      <c r="CO70" s="24">
        <f t="shared" si="11"/>
        <v>0</v>
      </c>
      <c r="CP70" s="21"/>
      <c r="CQ70" s="24">
        <f t="shared" si="16"/>
        <v>120</v>
      </c>
      <c r="CR70" s="24">
        <f t="shared" si="14"/>
        <v>1.8</v>
      </c>
      <c r="CS70" s="24">
        <f t="shared" si="15"/>
        <v>216</v>
      </c>
      <c r="CT70" s="83" t="s">
        <v>704</v>
      </c>
    </row>
    <row r="71" spans="1:98" ht="12.75" x14ac:dyDescent="0.2">
      <c r="A71" s="44" t="s">
        <v>32</v>
      </c>
      <c r="B71" s="19" t="s">
        <v>572</v>
      </c>
      <c r="C71" s="105" t="s">
        <v>18</v>
      </c>
      <c r="D71" s="21"/>
      <c r="E71" s="83" t="s">
        <v>704</v>
      </c>
      <c r="F71" s="22"/>
      <c r="G71" s="24"/>
      <c r="H71" s="24"/>
      <c r="I71" s="21"/>
      <c r="J71" s="83" t="s">
        <v>704</v>
      </c>
      <c r="K71" s="22"/>
      <c r="L71" s="24"/>
      <c r="M71" s="24"/>
      <c r="N71" s="21"/>
      <c r="O71" s="83" t="s">
        <v>704</v>
      </c>
      <c r="P71" s="23"/>
      <c r="Q71" s="24"/>
      <c r="R71" s="24"/>
      <c r="S71" s="21"/>
      <c r="T71" s="83" t="s">
        <v>704</v>
      </c>
      <c r="U71" s="23"/>
      <c r="V71" s="24"/>
      <c r="W71" s="24"/>
      <c r="X71" s="21"/>
      <c r="Y71" s="83" t="s">
        <v>704</v>
      </c>
      <c r="Z71" s="23"/>
      <c r="AA71" s="24"/>
      <c r="AB71" s="24"/>
      <c r="AC71" s="21"/>
      <c r="AD71" s="83" t="s">
        <v>704</v>
      </c>
      <c r="AE71" s="23"/>
      <c r="AF71" s="24"/>
      <c r="AG71" s="24"/>
      <c r="AH71" s="21"/>
      <c r="AI71" s="83" t="s">
        <v>704</v>
      </c>
      <c r="AJ71" s="23">
        <v>20</v>
      </c>
      <c r="AK71" s="24">
        <v>2.2000000000000002</v>
      </c>
      <c r="AL71" s="24">
        <f t="shared" si="0"/>
        <v>44</v>
      </c>
      <c r="AM71" s="21"/>
      <c r="AN71" s="83" t="s">
        <v>704</v>
      </c>
      <c r="AO71" s="23">
        <v>20</v>
      </c>
      <c r="AP71" s="24">
        <v>2.2000000000000002</v>
      </c>
      <c r="AQ71" s="24">
        <f t="shared" si="1"/>
        <v>44</v>
      </c>
      <c r="AR71" s="21"/>
      <c r="AS71" s="83" t="s">
        <v>704</v>
      </c>
      <c r="AT71" s="23">
        <v>80</v>
      </c>
      <c r="AU71" s="24">
        <v>2.2000000000000002</v>
      </c>
      <c r="AV71" s="24">
        <f t="shared" si="2"/>
        <v>176</v>
      </c>
      <c r="AW71" s="21"/>
      <c r="AX71" s="24"/>
      <c r="AY71" s="23"/>
      <c r="AZ71" s="24"/>
      <c r="BA71" s="24">
        <f t="shared" si="3"/>
        <v>0</v>
      </c>
      <c r="BB71" s="21"/>
      <c r="BC71" s="24"/>
      <c r="BD71" s="23"/>
      <c r="BE71" s="24"/>
      <c r="BF71" s="24">
        <f t="shared" si="4"/>
        <v>0</v>
      </c>
      <c r="BG71" s="21"/>
      <c r="BH71" s="24"/>
      <c r="BI71" s="23"/>
      <c r="BJ71" s="24"/>
      <c r="BK71" s="24">
        <f t="shared" si="5"/>
        <v>0</v>
      </c>
      <c r="BL71" s="21"/>
      <c r="BM71" s="24"/>
      <c r="BN71" s="23"/>
      <c r="BO71" s="24"/>
      <c r="BP71" s="24">
        <f t="shared" si="6"/>
        <v>0</v>
      </c>
      <c r="BQ71" s="21"/>
      <c r="BR71" s="24"/>
      <c r="BS71" s="23"/>
      <c r="BT71" s="24"/>
      <c r="BU71" s="24">
        <f t="shared" si="7"/>
        <v>0</v>
      </c>
      <c r="BV71" s="21"/>
      <c r="BW71" s="24"/>
      <c r="BX71" s="23"/>
      <c r="BY71" s="24"/>
      <c r="BZ71" s="24">
        <f t="shared" si="8"/>
        <v>0</v>
      </c>
      <c r="CA71" s="21"/>
      <c r="CB71" s="24"/>
      <c r="CC71" s="23"/>
      <c r="CD71" s="24"/>
      <c r="CE71" s="24">
        <f t="shared" si="9"/>
        <v>0</v>
      </c>
      <c r="CF71" s="21"/>
      <c r="CG71" s="24"/>
      <c r="CH71" s="23"/>
      <c r="CI71" s="24"/>
      <c r="CJ71" s="24">
        <f t="shared" si="10"/>
        <v>0</v>
      </c>
      <c r="CK71" s="21"/>
      <c r="CL71" s="24"/>
      <c r="CM71" s="23"/>
      <c r="CN71" s="24"/>
      <c r="CO71" s="24">
        <f t="shared" si="11"/>
        <v>0</v>
      </c>
      <c r="CP71" s="21"/>
      <c r="CQ71" s="24">
        <f t="shared" si="16"/>
        <v>120</v>
      </c>
      <c r="CR71" s="24">
        <f t="shared" si="14"/>
        <v>2.2000000000000002</v>
      </c>
      <c r="CS71" s="24">
        <f t="shared" si="15"/>
        <v>264</v>
      </c>
      <c r="CT71" s="83" t="s">
        <v>704</v>
      </c>
    </row>
    <row r="72" spans="1:98" ht="12.75" x14ac:dyDescent="0.2">
      <c r="A72" s="44" t="s">
        <v>32</v>
      </c>
      <c r="B72" s="19" t="s">
        <v>573</v>
      </c>
      <c r="C72" s="105" t="s">
        <v>18</v>
      </c>
      <c r="D72" s="21"/>
      <c r="E72" s="83" t="s">
        <v>704</v>
      </c>
      <c r="F72" s="22"/>
      <c r="G72" s="24"/>
      <c r="H72" s="24"/>
      <c r="I72" s="21"/>
      <c r="J72" s="83" t="s">
        <v>704</v>
      </c>
      <c r="K72" s="22"/>
      <c r="L72" s="24"/>
      <c r="M72" s="24"/>
      <c r="N72" s="21"/>
      <c r="O72" s="83" t="s">
        <v>704</v>
      </c>
      <c r="P72" s="23"/>
      <c r="Q72" s="24"/>
      <c r="R72" s="24"/>
      <c r="S72" s="21"/>
      <c r="T72" s="83" t="s">
        <v>704</v>
      </c>
      <c r="U72" s="23"/>
      <c r="V72" s="24"/>
      <c r="W72" s="24"/>
      <c r="X72" s="21"/>
      <c r="Y72" s="83" t="s">
        <v>704</v>
      </c>
      <c r="Z72" s="23"/>
      <c r="AA72" s="24"/>
      <c r="AB72" s="24"/>
      <c r="AC72" s="21"/>
      <c r="AD72" s="83" t="s">
        <v>704</v>
      </c>
      <c r="AE72" s="23"/>
      <c r="AF72" s="24"/>
      <c r="AG72" s="24"/>
      <c r="AH72" s="21"/>
      <c r="AI72" s="83" t="s">
        <v>704</v>
      </c>
      <c r="AJ72" s="23">
        <v>25</v>
      </c>
      <c r="AK72" s="24">
        <v>14.8</v>
      </c>
      <c r="AL72" s="24">
        <f t="shared" si="0"/>
        <v>370</v>
      </c>
      <c r="AM72" s="21"/>
      <c r="AN72" s="83" t="s">
        <v>704</v>
      </c>
      <c r="AO72" s="23">
        <v>25</v>
      </c>
      <c r="AP72" s="24">
        <v>14.8</v>
      </c>
      <c r="AQ72" s="24">
        <f t="shared" si="1"/>
        <v>370</v>
      </c>
      <c r="AR72" s="21"/>
      <c r="AS72" s="83" t="s">
        <v>704</v>
      </c>
      <c r="AT72" s="23">
        <v>50</v>
      </c>
      <c r="AU72" s="24">
        <v>14.8</v>
      </c>
      <c r="AV72" s="24">
        <f t="shared" si="2"/>
        <v>740</v>
      </c>
      <c r="AW72" s="21"/>
      <c r="AX72" s="24"/>
      <c r="AY72" s="23"/>
      <c r="AZ72" s="24"/>
      <c r="BA72" s="24">
        <f t="shared" si="3"/>
        <v>0</v>
      </c>
      <c r="BB72" s="21"/>
      <c r="BC72" s="24"/>
      <c r="BD72" s="23"/>
      <c r="BE72" s="24"/>
      <c r="BF72" s="24">
        <f t="shared" si="4"/>
        <v>0</v>
      </c>
      <c r="BG72" s="21"/>
      <c r="BH72" s="24"/>
      <c r="BI72" s="23"/>
      <c r="BJ72" s="24"/>
      <c r="BK72" s="24">
        <f t="shared" si="5"/>
        <v>0</v>
      </c>
      <c r="BL72" s="21"/>
      <c r="BM72" s="24"/>
      <c r="BN72" s="23"/>
      <c r="BO72" s="24"/>
      <c r="BP72" s="24">
        <f t="shared" si="6"/>
        <v>0</v>
      </c>
      <c r="BQ72" s="21"/>
      <c r="BR72" s="24"/>
      <c r="BS72" s="23"/>
      <c r="BT72" s="24"/>
      <c r="BU72" s="24">
        <f t="shared" si="7"/>
        <v>0</v>
      </c>
      <c r="BV72" s="21"/>
      <c r="BW72" s="24"/>
      <c r="BX72" s="23"/>
      <c r="BY72" s="24"/>
      <c r="BZ72" s="24">
        <f t="shared" si="8"/>
        <v>0</v>
      </c>
      <c r="CA72" s="21"/>
      <c r="CB72" s="24"/>
      <c r="CC72" s="23"/>
      <c r="CD72" s="24"/>
      <c r="CE72" s="24">
        <f t="shared" si="9"/>
        <v>0</v>
      </c>
      <c r="CF72" s="21"/>
      <c r="CG72" s="24"/>
      <c r="CH72" s="23"/>
      <c r="CI72" s="24"/>
      <c r="CJ72" s="24">
        <f t="shared" si="10"/>
        <v>0</v>
      </c>
      <c r="CK72" s="21"/>
      <c r="CL72" s="24"/>
      <c r="CM72" s="23"/>
      <c r="CN72" s="24"/>
      <c r="CO72" s="24">
        <f t="shared" si="11"/>
        <v>0</v>
      </c>
      <c r="CP72" s="21"/>
      <c r="CQ72" s="24">
        <f t="shared" si="16"/>
        <v>100</v>
      </c>
      <c r="CR72" s="24">
        <f t="shared" si="14"/>
        <v>14.8</v>
      </c>
      <c r="CS72" s="24">
        <f t="shared" si="15"/>
        <v>1480</v>
      </c>
      <c r="CT72" s="83" t="s">
        <v>704</v>
      </c>
    </row>
    <row r="73" spans="1:98" ht="12.75" x14ac:dyDescent="0.2">
      <c r="A73" s="44" t="s">
        <v>32</v>
      </c>
      <c r="B73" s="19" t="s">
        <v>574</v>
      </c>
      <c r="C73" s="105" t="s">
        <v>18</v>
      </c>
      <c r="D73" s="21"/>
      <c r="E73" s="83" t="s">
        <v>704</v>
      </c>
      <c r="F73" s="22"/>
      <c r="G73" s="24"/>
      <c r="H73" s="24"/>
      <c r="I73" s="21"/>
      <c r="J73" s="83" t="s">
        <v>704</v>
      </c>
      <c r="K73" s="22"/>
      <c r="L73" s="24"/>
      <c r="M73" s="24"/>
      <c r="N73" s="21"/>
      <c r="O73" s="83" t="s">
        <v>704</v>
      </c>
      <c r="P73" s="23"/>
      <c r="Q73" s="24"/>
      <c r="R73" s="24"/>
      <c r="S73" s="21"/>
      <c r="T73" s="83" t="s">
        <v>704</v>
      </c>
      <c r="U73" s="23"/>
      <c r="V73" s="24"/>
      <c r="W73" s="24"/>
      <c r="X73" s="21"/>
      <c r="Y73" s="83" t="s">
        <v>704</v>
      </c>
      <c r="Z73" s="23"/>
      <c r="AA73" s="24"/>
      <c r="AB73" s="24"/>
      <c r="AC73" s="21"/>
      <c r="AD73" s="83" t="s">
        <v>704</v>
      </c>
      <c r="AE73" s="23"/>
      <c r="AF73" s="24"/>
      <c r="AG73" s="24"/>
      <c r="AH73" s="21"/>
      <c r="AI73" s="83" t="s">
        <v>704</v>
      </c>
      <c r="AJ73" s="23">
        <v>50</v>
      </c>
      <c r="AK73" s="24">
        <v>16.899999999999999</v>
      </c>
      <c r="AL73" s="24">
        <f t="shared" si="0"/>
        <v>844.99999999999989</v>
      </c>
      <c r="AM73" s="21"/>
      <c r="AN73" s="83" t="s">
        <v>704</v>
      </c>
      <c r="AO73" s="23">
        <v>50</v>
      </c>
      <c r="AP73" s="24">
        <v>16.899999999999999</v>
      </c>
      <c r="AQ73" s="24">
        <f t="shared" si="1"/>
        <v>844.99999999999989</v>
      </c>
      <c r="AR73" s="21"/>
      <c r="AS73" s="83" t="s">
        <v>704</v>
      </c>
      <c r="AT73" s="23">
        <v>50</v>
      </c>
      <c r="AU73" s="24">
        <v>16.899999999999999</v>
      </c>
      <c r="AV73" s="24">
        <f t="shared" si="2"/>
        <v>844.99999999999989</v>
      </c>
      <c r="AW73" s="21"/>
      <c r="AX73" s="24"/>
      <c r="AY73" s="23"/>
      <c r="AZ73" s="24"/>
      <c r="BA73" s="24">
        <f t="shared" si="3"/>
        <v>0</v>
      </c>
      <c r="BB73" s="21"/>
      <c r="BC73" s="24"/>
      <c r="BD73" s="23"/>
      <c r="BE73" s="24"/>
      <c r="BF73" s="24">
        <f t="shared" si="4"/>
        <v>0</v>
      </c>
      <c r="BG73" s="21"/>
      <c r="BH73" s="24"/>
      <c r="BI73" s="23"/>
      <c r="BJ73" s="24"/>
      <c r="BK73" s="24">
        <f t="shared" si="5"/>
        <v>0</v>
      </c>
      <c r="BL73" s="21"/>
      <c r="BM73" s="24"/>
      <c r="BN73" s="23"/>
      <c r="BO73" s="24"/>
      <c r="BP73" s="24">
        <f t="shared" si="6"/>
        <v>0</v>
      </c>
      <c r="BQ73" s="21"/>
      <c r="BR73" s="24"/>
      <c r="BS73" s="23"/>
      <c r="BT73" s="24"/>
      <c r="BU73" s="24">
        <f t="shared" si="7"/>
        <v>0</v>
      </c>
      <c r="BV73" s="21"/>
      <c r="BW73" s="24"/>
      <c r="BX73" s="23"/>
      <c r="BY73" s="24"/>
      <c r="BZ73" s="24">
        <f t="shared" si="8"/>
        <v>0</v>
      </c>
      <c r="CA73" s="21"/>
      <c r="CB73" s="24"/>
      <c r="CC73" s="23"/>
      <c r="CD73" s="24"/>
      <c r="CE73" s="24">
        <f t="shared" si="9"/>
        <v>0</v>
      </c>
      <c r="CF73" s="21"/>
      <c r="CG73" s="24"/>
      <c r="CH73" s="23"/>
      <c r="CI73" s="24"/>
      <c r="CJ73" s="24">
        <f t="shared" si="10"/>
        <v>0</v>
      </c>
      <c r="CK73" s="21"/>
      <c r="CL73" s="24"/>
      <c r="CM73" s="23"/>
      <c r="CN73" s="24"/>
      <c r="CO73" s="24">
        <f t="shared" si="11"/>
        <v>0</v>
      </c>
      <c r="CP73" s="21"/>
      <c r="CQ73" s="24">
        <f t="shared" si="16"/>
        <v>150</v>
      </c>
      <c r="CR73" s="24">
        <f t="shared" si="14"/>
        <v>16.899999999999999</v>
      </c>
      <c r="CS73" s="24">
        <f t="shared" si="15"/>
        <v>2534.9999999999995</v>
      </c>
      <c r="CT73" s="83" t="s">
        <v>704</v>
      </c>
    </row>
    <row r="74" spans="1:98" ht="12.75" x14ac:dyDescent="0.2">
      <c r="A74" s="44" t="s">
        <v>32</v>
      </c>
      <c r="B74" s="19" t="s">
        <v>575</v>
      </c>
      <c r="C74" s="105" t="s">
        <v>18</v>
      </c>
      <c r="D74" s="21"/>
      <c r="E74" s="83" t="s">
        <v>704</v>
      </c>
      <c r="F74" s="22"/>
      <c r="G74" s="24"/>
      <c r="H74" s="24"/>
      <c r="I74" s="21"/>
      <c r="J74" s="83" t="s">
        <v>704</v>
      </c>
      <c r="K74" s="22"/>
      <c r="L74" s="24"/>
      <c r="M74" s="24"/>
      <c r="N74" s="21"/>
      <c r="O74" s="83" t="s">
        <v>704</v>
      </c>
      <c r="P74" s="23"/>
      <c r="Q74" s="24"/>
      <c r="R74" s="24"/>
      <c r="S74" s="21"/>
      <c r="T74" s="83" t="s">
        <v>704</v>
      </c>
      <c r="U74" s="23"/>
      <c r="V74" s="24"/>
      <c r="W74" s="24"/>
      <c r="X74" s="21"/>
      <c r="Y74" s="83" t="s">
        <v>704</v>
      </c>
      <c r="Z74" s="23"/>
      <c r="AA74" s="24"/>
      <c r="AB74" s="24"/>
      <c r="AC74" s="21"/>
      <c r="AD74" s="83" t="s">
        <v>704</v>
      </c>
      <c r="AE74" s="23"/>
      <c r="AF74" s="24"/>
      <c r="AG74" s="24"/>
      <c r="AH74" s="21"/>
      <c r="AI74" s="83" t="s">
        <v>704</v>
      </c>
      <c r="AJ74" s="23">
        <v>50</v>
      </c>
      <c r="AK74" s="24">
        <v>17</v>
      </c>
      <c r="AL74" s="24">
        <f t="shared" ref="AL74:AL137" si="17">AK74*AJ74</f>
        <v>850</v>
      </c>
      <c r="AM74" s="21"/>
      <c r="AN74" s="83" t="s">
        <v>704</v>
      </c>
      <c r="AO74" s="23">
        <v>50</v>
      </c>
      <c r="AP74" s="24">
        <v>17</v>
      </c>
      <c r="AQ74" s="24">
        <f t="shared" ref="AQ74:AQ137" si="18">AP74*AO74</f>
        <v>850</v>
      </c>
      <c r="AR74" s="21"/>
      <c r="AS74" s="83" t="s">
        <v>704</v>
      </c>
      <c r="AT74" s="23">
        <v>50</v>
      </c>
      <c r="AU74" s="24">
        <v>17</v>
      </c>
      <c r="AV74" s="24">
        <f t="shared" si="2"/>
        <v>850</v>
      </c>
      <c r="AW74" s="21"/>
      <c r="AX74" s="24"/>
      <c r="AY74" s="23"/>
      <c r="AZ74" s="24"/>
      <c r="BA74" s="24">
        <f t="shared" si="3"/>
        <v>0</v>
      </c>
      <c r="BB74" s="21"/>
      <c r="BC74" s="24"/>
      <c r="BD74" s="23"/>
      <c r="BE74" s="24"/>
      <c r="BF74" s="24">
        <f t="shared" si="4"/>
        <v>0</v>
      </c>
      <c r="BG74" s="21"/>
      <c r="BH74" s="24"/>
      <c r="BI74" s="23"/>
      <c r="BJ74" s="24"/>
      <c r="BK74" s="24">
        <f t="shared" si="5"/>
        <v>0</v>
      </c>
      <c r="BL74" s="21"/>
      <c r="BM74" s="24"/>
      <c r="BN74" s="23"/>
      <c r="BO74" s="24"/>
      <c r="BP74" s="24">
        <f t="shared" si="6"/>
        <v>0</v>
      </c>
      <c r="BQ74" s="21"/>
      <c r="BR74" s="24"/>
      <c r="BS74" s="23"/>
      <c r="BT74" s="24"/>
      <c r="BU74" s="24">
        <f t="shared" si="7"/>
        <v>0</v>
      </c>
      <c r="BV74" s="21"/>
      <c r="BW74" s="24"/>
      <c r="BX74" s="23"/>
      <c r="BY74" s="24"/>
      <c r="BZ74" s="24">
        <f t="shared" si="8"/>
        <v>0</v>
      </c>
      <c r="CA74" s="21"/>
      <c r="CB74" s="24"/>
      <c r="CC74" s="23"/>
      <c r="CD74" s="24"/>
      <c r="CE74" s="24">
        <f t="shared" si="9"/>
        <v>0</v>
      </c>
      <c r="CF74" s="21"/>
      <c r="CG74" s="24"/>
      <c r="CH74" s="23"/>
      <c r="CI74" s="24"/>
      <c r="CJ74" s="24">
        <f t="shared" si="10"/>
        <v>0</v>
      </c>
      <c r="CK74" s="21"/>
      <c r="CL74" s="24"/>
      <c r="CM74" s="23"/>
      <c r="CN74" s="24"/>
      <c r="CO74" s="24">
        <f t="shared" si="11"/>
        <v>0</v>
      </c>
      <c r="CP74" s="21"/>
      <c r="CQ74" s="24">
        <f t="shared" si="16"/>
        <v>150</v>
      </c>
      <c r="CR74" s="24">
        <f t="shared" si="14"/>
        <v>17</v>
      </c>
      <c r="CS74" s="24">
        <f t="shared" si="15"/>
        <v>2550</v>
      </c>
      <c r="CT74" s="83" t="s">
        <v>704</v>
      </c>
    </row>
    <row r="75" spans="1:98" ht="12.75" x14ac:dyDescent="0.2">
      <c r="A75" s="44" t="s">
        <v>32</v>
      </c>
      <c r="B75" s="19" t="s">
        <v>576</v>
      </c>
      <c r="C75" s="105" t="s">
        <v>18</v>
      </c>
      <c r="D75" s="21"/>
      <c r="E75" s="83" t="s">
        <v>704</v>
      </c>
      <c r="F75" s="22"/>
      <c r="G75" s="24"/>
      <c r="H75" s="24"/>
      <c r="I75" s="21"/>
      <c r="J75" s="83" t="s">
        <v>704</v>
      </c>
      <c r="K75" s="22"/>
      <c r="L75" s="24"/>
      <c r="M75" s="24"/>
      <c r="N75" s="21"/>
      <c r="O75" s="83" t="s">
        <v>704</v>
      </c>
      <c r="P75" s="23"/>
      <c r="Q75" s="24"/>
      <c r="R75" s="24"/>
      <c r="S75" s="21"/>
      <c r="T75" s="83" t="s">
        <v>704</v>
      </c>
      <c r="U75" s="23"/>
      <c r="V75" s="24"/>
      <c r="W75" s="24"/>
      <c r="X75" s="21"/>
      <c r="Y75" s="83" t="s">
        <v>704</v>
      </c>
      <c r="Z75" s="23"/>
      <c r="AA75" s="24"/>
      <c r="AB75" s="24"/>
      <c r="AC75" s="21"/>
      <c r="AD75" s="83" t="s">
        <v>704</v>
      </c>
      <c r="AE75" s="23"/>
      <c r="AF75" s="24"/>
      <c r="AG75" s="24"/>
      <c r="AH75" s="21"/>
      <c r="AI75" s="83" t="s">
        <v>704</v>
      </c>
      <c r="AJ75" s="23">
        <v>25</v>
      </c>
      <c r="AK75" s="24">
        <v>19.05</v>
      </c>
      <c r="AL75" s="24">
        <f t="shared" si="17"/>
        <v>476.25</v>
      </c>
      <c r="AM75" s="21"/>
      <c r="AN75" s="83" t="s">
        <v>704</v>
      </c>
      <c r="AO75" s="23">
        <v>25</v>
      </c>
      <c r="AP75" s="24">
        <v>19.05</v>
      </c>
      <c r="AQ75" s="24">
        <f t="shared" si="18"/>
        <v>476.25</v>
      </c>
      <c r="AR75" s="21"/>
      <c r="AS75" s="83" t="s">
        <v>704</v>
      </c>
      <c r="AT75" s="23">
        <v>50</v>
      </c>
      <c r="AU75" s="24">
        <v>19.05</v>
      </c>
      <c r="AV75" s="24">
        <f t="shared" si="2"/>
        <v>952.5</v>
      </c>
      <c r="AW75" s="21"/>
      <c r="AX75" s="24"/>
      <c r="AY75" s="23"/>
      <c r="AZ75" s="24"/>
      <c r="BA75" s="24">
        <f t="shared" si="3"/>
        <v>0</v>
      </c>
      <c r="BB75" s="21"/>
      <c r="BC75" s="24"/>
      <c r="BD75" s="23"/>
      <c r="BE75" s="24"/>
      <c r="BF75" s="24">
        <f t="shared" si="4"/>
        <v>0</v>
      </c>
      <c r="BG75" s="21"/>
      <c r="BH75" s="24"/>
      <c r="BI75" s="23"/>
      <c r="BJ75" s="24"/>
      <c r="BK75" s="24">
        <f t="shared" si="5"/>
        <v>0</v>
      </c>
      <c r="BL75" s="21"/>
      <c r="BM75" s="24"/>
      <c r="BN75" s="23"/>
      <c r="BO75" s="24"/>
      <c r="BP75" s="24">
        <f t="shared" si="6"/>
        <v>0</v>
      </c>
      <c r="BQ75" s="21"/>
      <c r="BR75" s="24"/>
      <c r="BS75" s="23"/>
      <c r="BT75" s="24"/>
      <c r="BU75" s="24">
        <f t="shared" si="7"/>
        <v>0</v>
      </c>
      <c r="BV75" s="21"/>
      <c r="BW75" s="24"/>
      <c r="BX75" s="23"/>
      <c r="BY75" s="24"/>
      <c r="BZ75" s="24">
        <f t="shared" si="8"/>
        <v>0</v>
      </c>
      <c r="CA75" s="21"/>
      <c r="CB75" s="24"/>
      <c r="CC75" s="23"/>
      <c r="CD75" s="24"/>
      <c r="CE75" s="24">
        <f t="shared" si="9"/>
        <v>0</v>
      </c>
      <c r="CF75" s="21"/>
      <c r="CG75" s="24"/>
      <c r="CH75" s="23"/>
      <c r="CI75" s="24"/>
      <c r="CJ75" s="24">
        <f t="shared" si="10"/>
        <v>0</v>
      </c>
      <c r="CK75" s="21"/>
      <c r="CL75" s="24"/>
      <c r="CM75" s="23"/>
      <c r="CN75" s="24"/>
      <c r="CO75" s="24">
        <f t="shared" si="11"/>
        <v>0</v>
      </c>
      <c r="CP75" s="21"/>
      <c r="CQ75" s="24">
        <f t="shared" ref="CQ75:CQ138" si="19">SUM(CM75+CH75+CC75+BX75+BS75+BN75+BI75+BD75+AY75+AT75++AO75+AJ75+AE75+Z75+U75+P75+K75+F75)</f>
        <v>100</v>
      </c>
      <c r="CR75" s="24">
        <f t="shared" ref="CR75:CR138" si="20">CS75/CQ75</f>
        <v>19.05</v>
      </c>
      <c r="CS75" s="24">
        <f t="shared" ref="CS75:CS138" si="21">SUM(CO75+CJ75+CE75+BZ75+BU75+BP75+BK75+BF75+BA75+AV75++AQ75+AL75+AG75+AB75+W75+R75+M75+H75)</f>
        <v>1905</v>
      </c>
      <c r="CT75" s="83" t="s">
        <v>704</v>
      </c>
    </row>
    <row r="76" spans="1:98" ht="12.75" x14ac:dyDescent="0.2">
      <c r="A76" s="44" t="s">
        <v>32</v>
      </c>
      <c r="B76" s="19" t="s">
        <v>577</v>
      </c>
      <c r="C76" s="105" t="s">
        <v>18</v>
      </c>
      <c r="D76" s="21"/>
      <c r="E76" s="83" t="s">
        <v>704</v>
      </c>
      <c r="F76" s="22"/>
      <c r="G76" s="24"/>
      <c r="H76" s="24"/>
      <c r="I76" s="21"/>
      <c r="J76" s="83" t="s">
        <v>704</v>
      </c>
      <c r="K76" s="22"/>
      <c r="L76" s="24"/>
      <c r="M76" s="24"/>
      <c r="N76" s="21"/>
      <c r="O76" s="83" t="s">
        <v>704</v>
      </c>
      <c r="P76" s="23"/>
      <c r="Q76" s="24"/>
      <c r="R76" s="24"/>
      <c r="S76" s="21"/>
      <c r="T76" s="83" t="s">
        <v>704</v>
      </c>
      <c r="U76" s="23"/>
      <c r="V76" s="24"/>
      <c r="W76" s="24"/>
      <c r="X76" s="21"/>
      <c r="Y76" s="83" t="s">
        <v>704</v>
      </c>
      <c r="Z76" s="23"/>
      <c r="AA76" s="24"/>
      <c r="AB76" s="24"/>
      <c r="AC76" s="21"/>
      <c r="AD76" s="83" t="s">
        <v>704</v>
      </c>
      <c r="AE76" s="23"/>
      <c r="AF76" s="24"/>
      <c r="AG76" s="24"/>
      <c r="AH76" s="21"/>
      <c r="AI76" s="83" t="s">
        <v>704</v>
      </c>
      <c r="AJ76" s="23">
        <v>20</v>
      </c>
      <c r="AK76" s="24">
        <v>96.8</v>
      </c>
      <c r="AL76" s="24">
        <f t="shared" si="17"/>
        <v>1936</v>
      </c>
      <c r="AM76" s="21"/>
      <c r="AN76" s="83" t="s">
        <v>704</v>
      </c>
      <c r="AO76" s="23">
        <v>20</v>
      </c>
      <c r="AP76" s="24">
        <v>96.8</v>
      </c>
      <c r="AQ76" s="24">
        <f t="shared" si="18"/>
        <v>1936</v>
      </c>
      <c r="AR76" s="21"/>
      <c r="AS76" s="83" t="s">
        <v>704</v>
      </c>
      <c r="AT76" s="23">
        <v>20</v>
      </c>
      <c r="AU76" s="24">
        <v>96.8</v>
      </c>
      <c r="AV76" s="24">
        <f t="shared" si="2"/>
        <v>1936</v>
      </c>
      <c r="AW76" s="21"/>
      <c r="AX76" s="24"/>
      <c r="AY76" s="23"/>
      <c r="AZ76" s="24"/>
      <c r="BA76" s="24">
        <f t="shared" si="3"/>
        <v>0</v>
      </c>
      <c r="BB76" s="21"/>
      <c r="BC76" s="24"/>
      <c r="BD76" s="23"/>
      <c r="BE76" s="24"/>
      <c r="BF76" s="24">
        <f t="shared" si="4"/>
        <v>0</v>
      </c>
      <c r="BG76" s="21"/>
      <c r="BH76" s="24"/>
      <c r="BI76" s="23"/>
      <c r="BJ76" s="24"/>
      <c r="BK76" s="24">
        <f t="shared" si="5"/>
        <v>0</v>
      </c>
      <c r="BL76" s="21"/>
      <c r="BM76" s="24"/>
      <c r="BN76" s="23"/>
      <c r="BO76" s="24"/>
      <c r="BP76" s="24">
        <f t="shared" si="6"/>
        <v>0</v>
      </c>
      <c r="BQ76" s="21"/>
      <c r="BR76" s="24"/>
      <c r="BS76" s="23"/>
      <c r="BT76" s="24"/>
      <c r="BU76" s="24">
        <f t="shared" si="7"/>
        <v>0</v>
      </c>
      <c r="BV76" s="21"/>
      <c r="BW76" s="24"/>
      <c r="BX76" s="23"/>
      <c r="BY76" s="24"/>
      <c r="BZ76" s="24">
        <f t="shared" si="8"/>
        <v>0</v>
      </c>
      <c r="CA76" s="21"/>
      <c r="CB76" s="24"/>
      <c r="CC76" s="23"/>
      <c r="CD76" s="24"/>
      <c r="CE76" s="24">
        <f t="shared" si="9"/>
        <v>0</v>
      </c>
      <c r="CF76" s="21"/>
      <c r="CG76" s="24"/>
      <c r="CH76" s="23"/>
      <c r="CI76" s="24"/>
      <c r="CJ76" s="24">
        <f t="shared" si="10"/>
        <v>0</v>
      </c>
      <c r="CK76" s="21"/>
      <c r="CL76" s="24"/>
      <c r="CM76" s="23"/>
      <c r="CN76" s="24"/>
      <c r="CO76" s="24">
        <f t="shared" si="11"/>
        <v>0</v>
      </c>
      <c r="CP76" s="21"/>
      <c r="CQ76" s="24">
        <f t="shared" si="19"/>
        <v>60</v>
      </c>
      <c r="CR76" s="24">
        <f t="shared" si="20"/>
        <v>96.8</v>
      </c>
      <c r="CS76" s="24">
        <f t="shared" si="21"/>
        <v>5808</v>
      </c>
      <c r="CT76" s="83" t="s">
        <v>704</v>
      </c>
    </row>
    <row r="77" spans="1:98" ht="12.75" x14ac:dyDescent="0.2">
      <c r="A77" s="44" t="s">
        <v>32</v>
      </c>
      <c r="B77" s="19" t="s">
        <v>578</v>
      </c>
      <c r="C77" s="105" t="s">
        <v>18</v>
      </c>
      <c r="D77" s="21"/>
      <c r="E77" s="83" t="s">
        <v>704</v>
      </c>
      <c r="F77" s="22"/>
      <c r="G77" s="24"/>
      <c r="H77" s="24"/>
      <c r="I77" s="21"/>
      <c r="J77" s="83" t="s">
        <v>704</v>
      </c>
      <c r="K77" s="22"/>
      <c r="L77" s="24"/>
      <c r="M77" s="24"/>
      <c r="N77" s="21"/>
      <c r="O77" s="83" t="s">
        <v>704</v>
      </c>
      <c r="P77" s="23"/>
      <c r="Q77" s="24"/>
      <c r="R77" s="24"/>
      <c r="S77" s="21"/>
      <c r="T77" s="83" t="s">
        <v>704</v>
      </c>
      <c r="U77" s="23"/>
      <c r="V77" s="24"/>
      <c r="W77" s="24"/>
      <c r="X77" s="21"/>
      <c r="Y77" s="83" t="s">
        <v>704</v>
      </c>
      <c r="Z77" s="23"/>
      <c r="AA77" s="24"/>
      <c r="AB77" s="24"/>
      <c r="AC77" s="21"/>
      <c r="AD77" s="83" t="s">
        <v>704</v>
      </c>
      <c r="AE77" s="23"/>
      <c r="AF77" s="24"/>
      <c r="AG77" s="24"/>
      <c r="AH77" s="21"/>
      <c r="AI77" s="83" t="s">
        <v>704</v>
      </c>
      <c r="AJ77" s="23">
        <v>10</v>
      </c>
      <c r="AK77" s="24">
        <v>5.65</v>
      </c>
      <c r="AL77" s="24">
        <f t="shared" si="17"/>
        <v>56.5</v>
      </c>
      <c r="AM77" s="21"/>
      <c r="AN77" s="83" t="s">
        <v>704</v>
      </c>
      <c r="AO77" s="23">
        <v>10</v>
      </c>
      <c r="AP77" s="24">
        <v>5.65</v>
      </c>
      <c r="AQ77" s="24">
        <f t="shared" si="18"/>
        <v>56.5</v>
      </c>
      <c r="AR77" s="21"/>
      <c r="AS77" s="83" t="s">
        <v>704</v>
      </c>
      <c r="AT77" s="23">
        <v>50</v>
      </c>
      <c r="AU77" s="24">
        <v>5.65</v>
      </c>
      <c r="AV77" s="24">
        <f t="shared" si="2"/>
        <v>282.5</v>
      </c>
      <c r="AW77" s="21"/>
      <c r="AX77" s="24"/>
      <c r="AY77" s="23"/>
      <c r="AZ77" s="24"/>
      <c r="BA77" s="24">
        <f t="shared" si="3"/>
        <v>0</v>
      </c>
      <c r="BB77" s="21"/>
      <c r="BC77" s="24"/>
      <c r="BD77" s="23"/>
      <c r="BE77" s="24"/>
      <c r="BF77" s="24">
        <f t="shared" si="4"/>
        <v>0</v>
      </c>
      <c r="BG77" s="21"/>
      <c r="BH77" s="24"/>
      <c r="BI77" s="23"/>
      <c r="BJ77" s="24"/>
      <c r="BK77" s="24">
        <f t="shared" si="5"/>
        <v>0</v>
      </c>
      <c r="BL77" s="21"/>
      <c r="BM77" s="24"/>
      <c r="BN77" s="23"/>
      <c r="BO77" s="24"/>
      <c r="BP77" s="24">
        <f t="shared" si="6"/>
        <v>0</v>
      </c>
      <c r="BQ77" s="21"/>
      <c r="BR77" s="24"/>
      <c r="BS77" s="23"/>
      <c r="BT77" s="24"/>
      <c r="BU77" s="24">
        <f t="shared" si="7"/>
        <v>0</v>
      </c>
      <c r="BV77" s="21"/>
      <c r="BW77" s="24"/>
      <c r="BX77" s="23"/>
      <c r="BY77" s="24"/>
      <c r="BZ77" s="24">
        <f t="shared" si="8"/>
        <v>0</v>
      </c>
      <c r="CA77" s="21"/>
      <c r="CB77" s="24"/>
      <c r="CC77" s="23"/>
      <c r="CD77" s="24"/>
      <c r="CE77" s="24">
        <f t="shared" si="9"/>
        <v>0</v>
      </c>
      <c r="CF77" s="21"/>
      <c r="CG77" s="24"/>
      <c r="CH77" s="23"/>
      <c r="CI77" s="24"/>
      <c r="CJ77" s="24">
        <f t="shared" si="10"/>
        <v>0</v>
      </c>
      <c r="CK77" s="21"/>
      <c r="CL77" s="24"/>
      <c r="CM77" s="23"/>
      <c r="CN77" s="24"/>
      <c r="CO77" s="24">
        <f t="shared" si="11"/>
        <v>0</v>
      </c>
      <c r="CP77" s="21"/>
      <c r="CQ77" s="24">
        <f t="shared" si="19"/>
        <v>70</v>
      </c>
      <c r="CR77" s="24">
        <f t="shared" si="20"/>
        <v>5.65</v>
      </c>
      <c r="CS77" s="24">
        <f t="shared" si="21"/>
        <v>395.5</v>
      </c>
      <c r="CT77" s="83" t="s">
        <v>704</v>
      </c>
    </row>
    <row r="78" spans="1:98" ht="12.75" x14ac:dyDescent="0.2">
      <c r="A78" s="44" t="s">
        <v>32</v>
      </c>
      <c r="B78" s="19" t="s">
        <v>579</v>
      </c>
      <c r="C78" s="105" t="s">
        <v>18</v>
      </c>
      <c r="D78" s="21"/>
      <c r="E78" s="83" t="s">
        <v>704</v>
      </c>
      <c r="F78" s="22"/>
      <c r="G78" s="24"/>
      <c r="H78" s="24"/>
      <c r="I78" s="21"/>
      <c r="J78" s="83" t="s">
        <v>704</v>
      </c>
      <c r="K78" s="22"/>
      <c r="L78" s="24"/>
      <c r="M78" s="24"/>
      <c r="N78" s="21"/>
      <c r="O78" s="83" t="s">
        <v>704</v>
      </c>
      <c r="P78" s="23"/>
      <c r="Q78" s="24"/>
      <c r="R78" s="24"/>
      <c r="S78" s="21"/>
      <c r="T78" s="83" t="s">
        <v>704</v>
      </c>
      <c r="U78" s="23"/>
      <c r="V78" s="24"/>
      <c r="W78" s="24"/>
      <c r="X78" s="21"/>
      <c r="Y78" s="83" t="s">
        <v>704</v>
      </c>
      <c r="Z78" s="23"/>
      <c r="AA78" s="24"/>
      <c r="AB78" s="24"/>
      <c r="AC78" s="21"/>
      <c r="AD78" s="83" t="s">
        <v>704</v>
      </c>
      <c r="AE78" s="23"/>
      <c r="AF78" s="24"/>
      <c r="AG78" s="24"/>
      <c r="AH78" s="21"/>
      <c r="AI78" s="83" t="s">
        <v>704</v>
      </c>
      <c r="AJ78" s="23">
        <v>10</v>
      </c>
      <c r="AK78" s="24">
        <v>12</v>
      </c>
      <c r="AL78" s="24">
        <f t="shared" si="17"/>
        <v>120</v>
      </c>
      <c r="AM78" s="21"/>
      <c r="AN78" s="83" t="s">
        <v>704</v>
      </c>
      <c r="AO78" s="23">
        <v>10</v>
      </c>
      <c r="AP78" s="24">
        <v>12</v>
      </c>
      <c r="AQ78" s="24">
        <f t="shared" si="18"/>
        <v>120</v>
      </c>
      <c r="AR78" s="21"/>
      <c r="AS78" s="83" t="s">
        <v>704</v>
      </c>
      <c r="AT78" s="23">
        <v>50</v>
      </c>
      <c r="AU78" s="24">
        <v>12</v>
      </c>
      <c r="AV78" s="24">
        <f t="shared" si="2"/>
        <v>600</v>
      </c>
      <c r="AW78" s="21"/>
      <c r="AX78" s="24"/>
      <c r="AY78" s="23"/>
      <c r="AZ78" s="24"/>
      <c r="BA78" s="24">
        <f t="shared" si="3"/>
        <v>0</v>
      </c>
      <c r="BB78" s="21"/>
      <c r="BC78" s="24"/>
      <c r="BD78" s="23"/>
      <c r="BE78" s="24"/>
      <c r="BF78" s="24">
        <f t="shared" si="4"/>
        <v>0</v>
      </c>
      <c r="BG78" s="21"/>
      <c r="BH78" s="24"/>
      <c r="BI78" s="23"/>
      <c r="BJ78" s="24"/>
      <c r="BK78" s="24">
        <f t="shared" si="5"/>
        <v>0</v>
      </c>
      <c r="BL78" s="21"/>
      <c r="BM78" s="24"/>
      <c r="BN78" s="23"/>
      <c r="BO78" s="24"/>
      <c r="BP78" s="24">
        <f t="shared" si="6"/>
        <v>0</v>
      </c>
      <c r="BQ78" s="21"/>
      <c r="BR78" s="24"/>
      <c r="BS78" s="23"/>
      <c r="BT78" s="24"/>
      <c r="BU78" s="24">
        <f t="shared" si="7"/>
        <v>0</v>
      </c>
      <c r="BV78" s="21"/>
      <c r="BW78" s="24"/>
      <c r="BX78" s="23"/>
      <c r="BY78" s="24"/>
      <c r="BZ78" s="24">
        <f t="shared" si="8"/>
        <v>0</v>
      </c>
      <c r="CA78" s="21"/>
      <c r="CB78" s="24"/>
      <c r="CC78" s="23"/>
      <c r="CD78" s="24"/>
      <c r="CE78" s="24">
        <f t="shared" si="9"/>
        <v>0</v>
      </c>
      <c r="CF78" s="21"/>
      <c r="CG78" s="24"/>
      <c r="CH78" s="23"/>
      <c r="CI78" s="24"/>
      <c r="CJ78" s="24">
        <f t="shared" si="10"/>
        <v>0</v>
      </c>
      <c r="CK78" s="21"/>
      <c r="CL78" s="24"/>
      <c r="CM78" s="23"/>
      <c r="CN78" s="24"/>
      <c r="CO78" s="24">
        <f t="shared" si="11"/>
        <v>0</v>
      </c>
      <c r="CP78" s="21"/>
      <c r="CQ78" s="24">
        <f t="shared" si="19"/>
        <v>70</v>
      </c>
      <c r="CR78" s="24">
        <f t="shared" si="20"/>
        <v>12</v>
      </c>
      <c r="CS78" s="24">
        <f t="shared" si="21"/>
        <v>840</v>
      </c>
      <c r="CT78" s="83" t="s">
        <v>704</v>
      </c>
    </row>
    <row r="79" spans="1:98" ht="12.75" x14ac:dyDescent="0.2">
      <c r="A79" s="44" t="s">
        <v>32</v>
      </c>
      <c r="B79" s="19" t="s">
        <v>580</v>
      </c>
      <c r="C79" s="105" t="s">
        <v>18</v>
      </c>
      <c r="D79" s="21"/>
      <c r="E79" s="83" t="s">
        <v>704</v>
      </c>
      <c r="F79" s="22"/>
      <c r="G79" s="24"/>
      <c r="H79" s="24"/>
      <c r="I79" s="21"/>
      <c r="J79" s="83" t="s">
        <v>704</v>
      </c>
      <c r="K79" s="22"/>
      <c r="L79" s="24"/>
      <c r="M79" s="24"/>
      <c r="N79" s="21"/>
      <c r="O79" s="83" t="s">
        <v>704</v>
      </c>
      <c r="P79" s="23"/>
      <c r="Q79" s="24"/>
      <c r="R79" s="24"/>
      <c r="S79" s="21"/>
      <c r="T79" s="83" t="s">
        <v>704</v>
      </c>
      <c r="U79" s="23"/>
      <c r="V79" s="24"/>
      <c r="W79" s="24"/>
      <c r="X79" s="21"/>
      <c r="Y79" s="83" t="s">
        <v>704</v>
      </c>
      <c r="Z79" s="23"/>
      <c r="AA79" s="24"/>
      <c r="AB79" s="24"/>
      <c r="AC79" s="21"/>
      <c r="AD79" s="83" t="s">
        <v>704</v>
      </c>
      <c r="AE79" s="23"/>
      <c r="AF79" s="24"/>
      <c r="AG79" s="24"/>
      <c r="AH79" s="21"/>
      <c r="AI79" s="83" t="s">
        <v>704</v>
      </c>
      <c r="AJ79" s="23">
        <v>10</v>
      </c>
      <c r="AK79" s="24">
        <v>14</v>
      </c>
      <c r="AL79" s="24">
        <f t="shared" si="17"/>
        <v>140</v>
      </c>
      <c r="AM79" s="21"/>
      <c r="AN79" s="83" t="s">
        <v>704</v>
      </c>
      <c r="AO79" s="23">
        <v>10</v>
      </c>
      <c r="AP79" s="24">
        <v>14</v>
      </c>
      <c r="AQ79" s="24">
        <f t="shared" si="18"/>
        <v>140</v>
      </c>
      <c r="AR79" s="21"/>
      <c r="AS79" s="83" t="s">
        <v>704</v>
      </c>
      <c r="AT79" s="23">
        <v>50</v>
      </c>
      <c r="AU79" s="24">
        <v>14</v>
      </c>
      <c r="AV79" s="24">
        <f t="shared" si="2"/>
        <v>700</v>
      </c>
      <c r="AW79" s="21"/>
      <c r="AX79" s="24"/>
      <c r="AY79" s="23"/>
      <c r="AZ79" s="24"/>
      <c r="BA79" s="24">
        <f t="shared" si="3"/>
        <v>0</v>
      </c>
      <c r="BB79" s="21"/>
      <c r="BC79" s="24"/>
      <c r="BD79" s="23"/>
      <c r="BE79" s="24"/>
      <c r="BF79" s="24">
        <f t="shared" si="4"/>
        <v>0</v>
      </c>
      <c r="BG79" s="21"/>
      <c r="BH79" s="24"/>
      <c r="BI79" s="23"/>
      <c r="BJ79" s="24"/>
      <c r="BK79" s="24">
        <f t="shared" si="5"/>
        <v>0</v>
      </c>
      <c r="BL79" s="21"/>
      <c r="BM79" s="24"/>
      <c r="BN79" s="23"/>
      <c r="BO79" s="24"/>
      <c r="BP79" s="24">
        <f t="shared" si="6"/>
        <v>0</v>
      </c>
      <c r="BQ79" s="21"/>
      <c r="BR79" s="24"/>
      <c r="BS79" s="23"/>
      <c r="BT79" s="24"/>
      <c r="BU79" s="24">
        <f t="shared" si="7"/>
        <v>0</v>
      </c>
      <c r="BV79" s="21"/>
      <c r="BW79" s="24"/>
      <c r="BX79" s="23"/>
      <c r="BY79" s="24"/>
      <c r="BZ79" s="24">
        <f t="shared" si="8"/>
        <v>0</v>
      </c>
      <c r="CA79" s="21"/>
      <c r="CB79" s="24"/>
      <c r="CC79" s="23"/>
      <c r="CD79" s="24"/>
      <c r="CE79" s="24">
        <f t="shared" si="9"/>
        <v>0</v>
      </c>
      <c r="CF79" s="21"/>
      <c r="CG79" s="24"/>
      <c r="CH79" s="23"/>
      <c r="CI79" s="24"/>
      <c r="CJ79" s="24">
        <f t="shared" si="10"/>
        <v>0</v>
      </c>
      <c r="CK79" s="21"/>
      <c r="CL79" s="24"/>
      <c r="CM79" s="23"/>
      <c r="CN79" s="24"/>
      <c r="CO79" s="24">
        <f t="shared" si="11"/>
        <v>0</v>
      </c>
      <c r="CP79" s="21"/>
      <c r="CQ79" s="24">
        <f t="shared" si="19"/>
        <v>70</v>
      </c>
      <c r="CR79" s="24">
        <f t="shared" si="20"/>
        <v>14</v>
      </c>
      <c r="CS79" s="24">
        <f t="shared" si="21"/>
        <v>980</v>
      </c>
      <c r="CT79" s="83" t="s">
        <v>704</v>
      </c>
    </row>
    <row r="80" spans="1:98" ht="12.75" x14ac:dyDescent="0.2">
      <c r="A80" s="44" t="s">
        <v>32</v>
      </c>
      <c r="B80" s="19" t="s">
        <v>581</v>
      </c>
      <c r="C80" s="105" t="s">
        <v>18</v>
      </c>
      <c r="D80" s="21"/>
      <c r="E80" s="83" t="s">
        <v>704</v>
      </c>
      <c r="F80" s="22"/>
      <c r="G80" s="24"/>
      <c r="H80" s="24"/>
      <c r="I80" s="21"/>
      <c r="J80" s="83" t="s">
        <v>704</v>
      </c>
      <c r="K80" s="22"/>
      <c r="L80" s="24"/>
      <c r="M80" s="24"/>
      <c r="N80" s="21"/>
      <c r="O80" s="83" t="s">
        <v>704</v>
      </c>
      <c r="P80" s="23"/>
      <c r="Q80" s="24"/>
      <c r="R80" s="24"/>
      <c r="S80" s="21"/>
      <c r="T80" s="83" t="s">
        <v>704</v>
      </c>
      <c r="U80" s="23"/>
      <c r="V80" s="24"/>
      <c r="W80" s="24"/>
      <c r="X80" s="21"/>
      <c r="Y80" s="83" t="s">
        <v>704</v>
      </c>
      <c r="Z80" s="23"/>
      <c r="AA80" s="24"/>
      <c r="AB80" s="24"/>
      <c r="AC80" s="21"/>
      <c r="AD80" s="83" t="s">
        <v>704</v>
      </c>
      <c r="AE80" s="23"/>
      <c r="AF80" s="24"/>
      <c r="AG80" s="24"/>
      <c r="AH80" s="21"/>
      <c r="AI80" s="83" t="s">
        <v>704</v>
      </c>
      <c r="AJ80" s="23">
        <v>10</v>
      </c>
      <c r="AK80" s="24">
        <v>7.5</v>
      </c>
      <c r="AL80" s="24">
        <f t="shared" si="17"/>
        <v>75</v>
      </c>
      <c r="AM80" s="21"/>
      <c r="AN80" s="83" t="s">
        <v>704</v>
      </c>
      <c r="AO80" s="23">
        <v>10</v>
      </c>
      <c r="AP80" s="24">
        <v>7.5</v>
      </c>
      <c r="AQ80" s="24">
        <f t="shared" si="18"/>
        <v>75</v>
      </c>
      <c r="AR80" s="21"/>
      <c r="AS80" s="83" t="s">
        <v>704</v>
      </c>
      <c r="AT80" s="23">
        <v>50</v>
      </c>
      <c r="AU80" s="24">
        <v>7.5</v>
      </c>
      <c r="AV80" s="24">
        <f t="shared" si="2"/>
        <v>375</v>
      </c>
      <c r="AW80" s="21"/>
      <c r="AX80" s="24"/>
      <c r="AY80" s="23"/>
      <c r="AZ80" s="24"/>
      <c r="BA80" s="24">
        <f t="shared" si="3"/>
        <v>0</v>
      </c>
      <c r="BB80" s="21"/>
      <c r="BC80" s="24"/>
      <c r="BD80" s="23"/>
      <c r="BE80" s="24"/>
      <c r="BF80" s="24">
        <f t="shared" si="4"/>
        <v>0</v>
      </c>
      <c r="BG80" s="21"/>
      <c r="BH80" s="24"/>
      <c r="BI80" s="23"/>
      <c r="BJ80" s="24"/>
      <c r="BK80" s="24">
        <f t="shared" si="5"/>
        <v>0</v>
      </c>
      <c r="BL80" s="21"/>
      <c r="BM80" s="24"/>
      <c r="BN80" s="23"/>
      <c r="BO80" s="24"/>
      <c r="BP80" s="24">
        <f t="shared" si="6"/>
        <v>0</v>
      </c>
      <c r="BQ80" s="21"/>
      <c r="BR80" s="24"/>
      <c r="BS80" s="23"/>
      <c r="BT80" s="24"/>
      <c r="BU80" s="24">
        <f t="shared" si="7"/>
        <v>0</v>
      </c>
      <c r="BV80" s="21"/>
      <c r="BW80" s="24"/>
      <c r="BX80" s="23"/>
      <c r="BY80" s="24"/>
      <c r="BZ80" s="24">
        <f t="shared" si="8"/>
        <v>0</v>
      </c>
      <c r="CA80" s="21"/>
      <c r="CB80" s="24"/>
      <c r="CC80" s="23"/>
      <c r="CD80" s="24"/>
      <c r="CE80" s="24">
        <f t="shared" si="9"/>
        <v>0</v>
      </c>
      <c r="CF80" s="21"/>
      <c r="CG80" s="24"/>
      <c r="CH80" s="23"/>
      <c r="CI80" s="24"/>
      <c r="CJ80" s="24">
        <f t="shared" si="10"/>
        <v>0</v>
      </c>
      <c r="CK80" s="21"/>
      <c r="CL80" s="24"/>
      <c r="CM80" s="23"/>
      <c r="CN80" s="24"/>
      <c r="CO80" s="24">
        <f t="shared" si="11"/>
        <v>0</v>
      </c>
      <c r="CP80" s="21"/>
      <c r="CQ80" s="24">
        <f t="shared" si="19"/>
        <v>70</v>
      </c>
      <c r="CR80" s="24">
        <f t="shared" si="20"/>
        <v>7.5</v>
      </c>
      <c r="CS80" s="24">
        <f t="shared" si="21"/>
        <v>525</v>
      </c>
      <c r="CT80" s="83" t="s">
        <v>704</v>
      </c>
    </row>
    <row r="81" spans="1:98" ht="12.75" x14ac:dyDescent="0.2">
      <c r="A81" s="44" t="s">
        <v>32</v>
      </c>
      <c r="B81" s="19" t="s">
        <v>582</v>
      </c>
      <c r="C81" s="105" t="s">
        <v>18</v>
      </c>
      <c r="D81" s="21"/>
      <c r="E81" s="83" t="s">
        <v>704</v>
      </c>
      <c r="F81" s="22"/>
      <c r="G81" s="24"/>
      <c r="H81" s="24"/>
      <c r="I81" s="21"/>
      <c r="J81" s="83" t="s">
        <v>704</v>
      </c>
      <c r="K81" s="22"/>
      <c r="L81" s="24"/>
      <c r="M81" s="24"/>
      <c r="N81" s="21"/>
      <c r="O81" s="83" t="s">
        <v>704</v>
      </c>
      <c r="P81" s="23"/>
      <c r="Q81" s="24"/>
      <c r="R81" s="24"/>
      <c r="S81" s="21"/>
      <c r="T81" s="83" t="s">
        <v>704</v>
      </c>
      <c r="U81" s="23"/>
      <c r="V81" s="24"/>
      <c r="W81" s="24"/>
      <c r="X81" s="21"/>
      <c r="Y81" s="83" t="s">
        <v>704</v>
      </c>
      <c r="Z81" s="23"/>
      <c r="AA81" s="24"/>
      <c r="AB81" s="24"/>
      <c r="AC81" s="21"/>
      <c r="AD81" s="83" t="s">
        <v>704</v>
      </c>
      <c r="AE81" s="23"/>
      <c r="AF81" s="24"/>
      <c r="AG81" s="24"/>
      <c r="AH81" s="21"/>
      <c r="AI81" s="83" t="s">
        <v>704</v>
      </c>
      <c r="AJ81" s="23">
        <v>10</v>
      </c>
      <c r="AK81" s="24">
        <v>1.5</v>
      </c>
      <c r="AL81" s="24">
        <f t="shared" si="17"/>
        <v>15</v>
      </c>
      <c r="AM81" s="21"/>
      <c r="AN81" s="83" t="s">
        <v>704</v>
      </c>
      <c r="AO81" s="23">
        <v>10</v>
      </c>
      <c r="AP81" s="24">
        <v>1.5</v>
      </c>
      <c r="AQ81" s="24">
        <f t="shared" si="18"/>
        <v>15</v>
      </c>
      <c r="AR81" s="21"/>
      <c r="AS81" s="83" t="s">
        <v>704</v>
      </c>
      <c r="AT81" s="23">
        <v>100</v>
      </c>
      <c r="AU81" s="24">
        <v>1.5</v>
      </c>
      <c r="AV81" s="24">
        <f t="shared" si="2"/>
        <v>150</v>
      </c>
      <c r="AW81" s="21"/>
      <c r="AX81" s="24"/>
      <c r="AY81" s="23"/>
      <c r="AZ81" s="24"/>
      <c r="BA81" s="24">
        <f t="shared" si="3"/>
        <v>0</v>
      </c>
      <c r="BB81" s="21"/>
      <c r="BC81" s="24"/>
      <c r="BD81" s="23"/>
      <c r="BE81" s="24"/>
      <c r="BF81" s="24">
        <f t="shared" si="4"/>
        <v>0</v>
      </c>
      <c r="BG81" s="21"/>
      <c r="BH81" s="24"/>
      <c r="BI81" s="23"/>
      <c r="BJ81" s="24"/>
      <c r="BK81" s="24">
        <f t="shared" si="5"/>
        <v>0</v>
      </c>
      <c r="BL81" s="21"/>
      <c r="BM81" s="24"/>
      <c r="BN81" s="23"/>
      <c r="BO81" s="24"/>
      <c r="BP81" s="24">
        <f t="shared" si="6"/>
        <v>0</v>
      </c>
      <c r="BQ81" s="21"/>
      <c r="BR81" s="24"/>
      <c r="BS81" s="23"/>
      <c r="BT81" s="24"/>
      <c r="BU81" s="24">
        <f t="shared" si="7"/>
        <v>0</v>
      </c>
      <c r="BV81" s="21"/>
      <c r="BW81" s="24"/>
      <c r="BX81" s="23"/>
      <c r="BY81" s="24"/>
      <c r="BZ81" s="24">
        <f t="shared" si="8"/>
        <v>0</v>
      </c>
      <c r="CA81" s="21"/>
      <c r="CB81" s="24"/>
      <c r="CC81" s="23"/>
      <c r="CD81" s="24"/>
      <c r="CE81" s="24">
        <f t="shared" si="9"/>
        <v>0</v>
      </c>
      <c r="CF81" s="21"/>
      <c r="CG81" s="24"/>
      <c r="CH81" s="23"/>
      <c r="CI81" s="24"/>
      <c r="CJ81" s="24">
        <f t="shared" si="10"/>
        <v>0</v>
      </c>
      <c r="CK81" s="21"/>
      <c r="CL81" s="24"/>
      <c r="CM81" s="23"/>
      <c r="CN81" s="24"/>
      <c r="CO81" s="24">
        <f t="shared" si="11"/>
        <v>0</v>
      </c>
      <c r="CP81" s="21"/>
      <c r="CQ81" s="24">
        <f t="shared" si="19"/>
        <v>120</v>
      </c>
      <c r="CR81" s="24">
        <f t="shared" si="20"/>
        <v>1.5</v>
      </c>
      <c r="CS81" s="24">
        <f t="shared" si="21"/>
        <v>180</v>
      </c>
      <c r="CT81" s="83" t="s">
        <v>704</v>
      </c>
    </row>
    <row r="82" spans="1:98" ht="12.75" x14ac:dyDescent="0.2">
      <c r="A82" s="44" t="s">
        <v>32</v>
      </c>
      <c r="B82" s="19" t="s">
        <v>583</v>
      </c>
      <c r="C82" s="105" t="s">
        <v>18</v>
      </c>
      <c r="D82" s="21"/>
      <c r="E82" s="83" t="s">
        <v>704</v>
      </c>
      <c r="F82" s="22"/>
      <c r="G82" s="24"/>
      <c r="H82" s="24"/>
      <c r="I82" s="21"/>
      <c r="J82" s="83" t="s">
        <v>704</v>
      </c>
      <c r="K82" s="22"/>
      <c r="L82" s="24"/>
      <c r="M82" s="24"/>
      <c r="N82" s="21"/>
      <c r="O82" s="83" t="s">
        <v>704</v>
      </c>
      <c r="P82" s="23"/>
      <c r="Q82" s="24"/>
      <c r="R82" s="24"/>
      <c r="S82" s="21"/>
      <c r="T82" s="83" t="s">
        <v>704</v>
      </c>
      <c r="U82" s="23"/>
      <c r="V82" s="24"/>
      <c r="W82" s="24"/>
      <c r="X82" s="21"/>
      <c r="Y82" s="83" t="s">
        <v>704</v>
      </c>
      <c r="Z82" s="23"/>
      <c r="AA82" s="24"/>
      <c r="AB82" s="24"/>
      <c r="AC82" s="21"/>
      <c r="AD82" s="83" t="s">
        <v>704</v>
      </c>
      <c r="AE82" s="23"/>
      <c r="AF82" s="24"/>
      <c r="AG82" s="24"/>
      <c r="AH82" s="21"/>
      <c r="AI82" s="83" t="s">
        <v>704</v>
      </c>
      <c r="AJ82" s="23">
        <v>10</v>
      </c>
      <c r="AK82" s="24">
        <v>2.5</v>
      </c>
      <c r="AL82" s="24">
        <f t="shared" si="17"/>
        <v>25</v>
      </c>
      <c r="AM82" s="21"/>
      <c r="AN82" s="83" t="s">
        <v>704</v>
      </c>
      <c r="AO82" s="23">
        <v>10</v>
      </c>
      <c r="AP82" s="24">
        <v>2.5</v>
      </c>
      <c r="AQ82" s="24">
        <f t="shared" si="18"/>
        <v>25</v>
      </c>
      <c r="AR82" s="21"/>
      <c r="AS82" s="83" t="s">
        <v>704</v>
      </c>
      <c r="AT82" s="23">
        <v>50</v>
      </c>
      <c r="AU82" s="24">
        <v>2.5</v>
      </c>
      <c r="AV82" s="24">
        <f t="shared" si="2"/>
        <v>125</v>
      </c>
      <c r="AW82" s="21"/>
      <c r="AX82" s="24"/>
      <c r="AY82" s="23"/>
      <c r="AZ82" s="24"/>
      <c r="BA82" s="24">
        <f t="shared" si="3"/>
        <v>0</v>
      </c>
      <c r="BB82" s="21"/>
      <c r="BC82" s="24"/>
      <c r="BD82" s="23"/>
      <c r="BE82" s="24"/>
      <c r="BF82" s="24">
        <f t="shared" si="4"/>
        <v>0</v>
      </c>
      <c r="BG82" s="21"/>
      <c r="BH82" s="24"/>
      <c r="BI82" s="23"/>
      <c r="BJ82" s="24"/>
      <c r="BK82" s="24">
        <f t="shared" si="5"/>
        <v>0</v>
      </c>
      <c r="BL82" s="21"/>
      <c r="BM82" s="24"/>
      <c r="BN82" s="23"/>
      <c r="BO82" s="24"/>
      <c r="BP82" s="24">
        <f t="shared" si="6"/>
        <v>0</v>
      </c>
      <c r="BQ82" s="21"/>
      <c r="BR82" s="24"/>
      <c r="BS82" s="23"/>
      <c r="BT82" s="24"/>
      <c r="BU82" s="24">
        <f t="shared" si="7"/>
        <v>0</v>
      </c>
      <c r="BV82" s="21"/>
      <c r="BW82" s="24"/>
      <c r="BX82" s="23"/>
      <c r="BY82" s="24"/>
      <c r="BZ82" s="24">
        <f t="shared" si="8"/>
        <v>0</v>
      </c>
      <c r="CA82" s="21"/>
      <c r="CB82" s="24"/>
      <c r="CC82" s="23"/>
      <c r="CD82" s="24"/>
      <c r="CE82" s="24">
        <f t="shared" si="9"/>
        <v>0</v>
      </c>
      <c r="CF82" s="21"/>
      <c r="CG82" s="24"/>
      <c r="CH82" s="23"/>
      <c r="CI82" s="24"/>
      <c r="CJ82" s="24">
        <f t="shared" si="10"/>
        <v>0</v>
      </c>
      <c r="CK82" s="21"/>
      <c r="CL82" s="24"/>
      <c r="CM82" s="23"/>
      <c r="CN82" s="24"/>
      <c r="CO82" s="24">
        <f t="shared" si="11"/>
        <v>0</v>
      </c>
      <c r="CP82" s="21"/>
      <c r="CQ82" s="24">
        <f t="shared" si="19"/>
        <v>70</v>
      </c>
      <c r="CR82" s="24">
        <f t="shared" si="20"/>
        <v>2.5</v>
      </c>
      <c r="CS82" s="24">
        <f t="shared" si="21"/>
        <v>175</v>
      </c>
      <c r="CT82" s="83" t="s">
        <v>704</v>
      </c>
    </row>
    <row r="83" spans="1:98" ht="12.75" x14ac:dyDescent="0.2">
      <c r="A83" s="44" t="s">
        <v>32</v>
      </c>
      <c r="B83" s="19" t="s">
        <v>584</v>
      </c>
      <c r="C83" s="105" t="s">
        <v>18</v>
      </c>
      <c r="D83" s="21"/>
      <c r="E83" s="83" t="s">
        <v>704</v>
      </c>
      <c r="F83" s="22"/>
      <c r="G83" s="24"/>
      <c r="H83" s="24"/>
      <c r="I83" s="21"/>
      <c r="J83" s="83" t="s">
        <v>704</v>
      </c>
      <c r="K83" s="22"/>
      <c r="L83" s="24"/>
      <c r="M83" s="24"/>
      <c r="N83" s="21"/>
      <c r="O83" s="83" t="s">
        <v>704</v>
      </c>
      <c r="P83" s="23"/>
      <c r="Q83" s="24"/>
      <c r="R83" s="24"/>
      <c r="S83" s="21"/>
      <c r="T83" s="83" t="s">
        <v>704</v>
      </c>
      <c r="U83" s="23"/>
      <c r="V83" s="24"/>
      <c r="W83" s="24"/>
      <c r="X83" s="21"/>
      <c r="Y83" s="83" t="s">
        <v>704</v>
      </c>
      <c r="Z83" s="23"/>
      <c r="AA83" s="24"/>
      <c r="AB83" s="24"/>
      <c r="AC83" s="21"/>
      <c r="AD83" s="83" t="s">
        <v>704</v>
      </c>
      <c r="AE83" s="23"/>
      <c r="AF83" s="24"/>
      <c r="AG83" s="24"/>
      <c r="AH83" s="21"/>
      <c r="AI83" s="83" t="s">
        <v>704</v>
      </c>
      <c r="AJ83" s="23">
        <v>10</v>
      </c>
      <c r="AK83" s="24">
        <v>4.8</v>
      </c>
      <c r="AL83" s="24">
        <f t="shared" si="17"/>
        <v>48</v>
      </c>
      <c r="AM83" s="21"/>
      <c r="AN83" s="83" t="s">
        <v>704</v>
      </c>
      <c r="AO83" s="23">
        <v>10</v>
      </c>
      <c r="AP83" s="24">
        <v>4.8</v>
      </c>
      <c r="AQ83" s="24">
        <f t="shared" si="18"/>
        <v>48</v>
      </c>
      <c r="AR83" s="21"/>
      <c r="AS83" s="83" t="s">
        <v>704</v>
      </c>
      <c r="AT83" s="23">
        <v>50</v>
      </c>
      <c r="AU83" s="24">
        <v>4.8</v>
      </c>
      <c r="AV83" s="24">
        <f t="shared" si="2"/>
        <v>240</v>
      </c>
      <c r="AW83" s="21"/>
      <c r="AX83" s="24"/>
      <c r="AY83" s="23"/>
      <c r="AZ83" s="24"/>
      <c r="BA83" s="24">
        <f t="shared" si="3"/>
        <v>0</v>
      </c>
      <c r="BB83" s="21"/>
      <c r="BC83" s="24"/>
      <c r="BD83" s="23"/>
      <c r="BE83" s="24"/>
      <c r="BF83" s="24">
        <f t="shared" si="4"/>
        <v>0</v>
      </c>
      <c r="BG83" s="21"/>
      <c r="BH83" s="24"/>
      <c r="BI83" s="23"/>
      <c r="BJ83" s="24"/>
      <c r="BK83" s="24">
        <f t="shared" si="5"/>
        <v>0</v>
      </c>
      <c r="BL83" s="21"/>
      <c r="BM83" s="24"/>
      <c r="BN83" s="23"/>
      <c r="BO83" s="24"/>
      <c r="BP83" s="24">
        <f t="shared" si="6"/>
        <v>0</v>
      </c>
      <c r="BQ83" s="21"/>
      <c r="BR83" s="24"/>
      <c r="BS83" s="23"/>
      <c r="BT83" s="24"/>
      <c r="BU83" s="24">
        <f t="shared" si="7"/>
        <v>0</v>
      </c>
      <c r="BV83" s="21"/>
      <c r="BW83" s="24"/>
      <c r="BX83" s="23"/>
      <c r="BY83" s="24"/>
      <c r="BZ83" s="24">
        <f t="shared" si="8"/>
        <v>0</v>
      </c>
      <c r="CA83" s="21"/>
      <c r="CB83" s="24"/>
      <c r="CC83" s="23"/>
      <c r="CD83" s="24"/>
      <c r="CE83" s="24">
        <f t="shared" si="9"/>
        <v>0</v>
      </c>
      <c r="CF83" s="21"/>
      <c r="CG83" s="24"/>
      <c r="CH83" s="23"/>
      <c r="CI83" s="24"/>
      <c r="CJ83" s="24">
        <f t="shared" si="10"/>
        <v>0</v>
      </c>
      <c r="CK83" s="21"/>
      <c r="CL83" s="24"/>
      <c r="CM83" s="23"/>
      <c r="CN83" s="24"/>
      <c r="CO83" s="24">
        <f t="shared" si="11"/>
        <v>0</v>
      </c>
      <c r="CP83" s="21"/>
      <c r="CQ83" s="24">
        <f t="shared" si="19"/>
        <v>70</v>
      </c>
      <c r="CR83" s="24">
        <f t="shared" si="20"/>
        <v>4.8</v>
      </c>
      <c r="CS83" s="24">
        <f t="shared" si="21"/>
        <v>336</v>
      </c>
      <c r="CT83" s="83" t="s">
        <v>704</v>
      </c>
    </row>
    <row r="84" spans="1:98" ht="12.75" x14ac:dyDescent="0.2">
      <c r="A84" s="44" t="s">
        <v>32</v>
      </c>
      <c r="B84" s="19" t="s">
        <v>585</v>
      </c>
      <c r="C84" s="105" t="s">
        <v>18</v>
      </c>
      <c r="D84" s="21"/>
      <c r="E84" s="83" t="s">
        <v>704</v>
      </c>
      <c r="F84" s="22"/>
      <c r="G84" s="24"/>
      <c r="H84" s="24"/>
      <c r="I84" s="21"/>
      <c r="J84" s="83" t="s">
        <v>704</v>
      </c>
      <c r="K84" s="22"/>
      <c r="L84" s="24"/>
      <c r="M84" s="24"/>
      <c r="N84" s="21"/>
      <c r="O84" s="83" t="s">
        <v>704</v>
      </c>
      <c r="P84" s="23"/>
      <c r="Q84" s="24"/>
      <c r="R84" s="24"/>
      <c r="S84" s="21"/>
      <c r="T84" s="83" t="s">
        <v>704</v>
      </c>
      <c r="U84" s="23"/>
      <c r="V84" s="24"/>
      <c r="W84" s="24"/>
      <c r="X84" s="21"/>
      <c r="Y84" s="83" t="s">
        <v>704</v>
      </c>
      <c r="Z84" s="23"/>
      <c r="AA84" s="24"/>
      <c r="AB84" s="24"/>
      <c r="AC84" s="21"/>
      <c r="AD84" s="83" t="s">
        <v>704</v>
      </c>
      <c r="AE84" s="23"/>
      <c r="AF84" s="24"/>
      <c r="AG84" s="24"/>
      <c r="AH84" s="21"/>
      <c r="AI84" s="83" t="s">
        <v>704</v>
      </c>
      <c r="AJ84" s="23">
        <v>10</v>
      </c>
      <c r="AK84" s="24">
        <v>16</v>
      </c>
      <c r="AL84" s="24">
        <f t="shared" si="17"/>
        <v>160</v>
      </c>
      <c r="AM84" s="21"/>
      <c r="AN84" s="83" t="s">
        <v>704</v>
      </c>
      <c r="AO84" s="23">
        <v>10</v>
      </c>
      <c r="AP84" s="24">
        <v>16</v>
      </c>
      <c r="AQ84" s="24">
        <f t="shared" si="18"/>
        <v>160</v>
      </c>
      <c r="AR84" s="21"/>
      <c r="AS84" s="83" t="s">
        <v>704</v>
      </c>
      <c r="AT84" s="23">
        <v>50</v>
      </c>
      <c r="AU84" s="24">
        <v>16</v>
      </c>
      <c r="AV84" s="24">
        <f t="shared" si="2"/>
        <v>800</v>
      </c>
      <c r="AW84" s="21"/>
      <c r="AX84" s="24"/>
      <c r="AY84" s="23"/>
      <c r="AZ84" s="24"/>
      <c r="BA84" s="24">
        <f t="shared" si="3"/>
        <v>0</v>
      </c>
      <c r="BB84" s="21"/>
      <c r="BC84" s="24"/>
      <c r="BD84" s="23"/>
      <c r="BE84" s="24"/>
      <c r="BF84" s="24">
        <f t="shared" si="4"/>
        <v>0</v>
      </c>
      <c r="BG84" s="21"/>
      <c r="BH84" s="24"/>
      <c r="BI84" s="23"/>
      <c r="BJ84" s="24"/>
      <c r="BK84" s="24">
        <f t="shared" si="5"/>
        <v>0</v>
      </c>
      <c r="BL84" s="21"/>
      <c r="BM84" s="24"/>
      <c r="BN84" s="23"/>
      <c r="BO84" s="24"/>
      <c r="BP84" s="24">
        <f t="shared" si="6"/>
        <v>0</v>
      </c>
      <c r="BQ84" s="21"/>
      <c r="BR84" s="24"/>
      <c r="BS84" s="23"/>
      <c r="BT84" s="24"/>
      <c r="BU84" s="24">
        <f t="shared" si="7"/>
        <v>0</v>
      </c>
      <c r="BV84" s="21"/>
      <c r="BW84" s="24"/>
      <c r="BX84" s="23"/>
      <c r="BY84" s="24"/>
      <c r="BZ84" s="24">
        <f t="shared" si="8"/>
        <v>0</v>
      </c>
      <c r="CA84" s="21"/>
      <c r="CB84" s="24"/>
      <c r="CC84" s="23"/>
      <c r="CD84" s="24"/>
      <c r="CE84" s="24">
        <f t="shared" si="9"/>
        <v>0</v>
      </c>
      <c r="CF84" s="21"/>
      <c r="CG84" s="24"/>
      <c r="CH84" s="23"/>
      <c r="CI84" s="24"/>
      <c r="CJ84" s="24">
        <f t="shared" si="10"/>
        <v>0</v>
      </c>
      <c r="CK84" s="21"/>
      <c r="CL84" s="24"/>
      <c r="CM84" s="23"/>
      <c r="CN84" s="24"/>
      <c r="CO84" s="24">
        <f t="shared" si="11"/>
        <v>0</v>
      </c>
      <c r="CP84" s="21"/>
      <c r="CQ84" s="24">
        <f t="shared" si="19"/>
        <v>70</v>
      </c>
      <c r="CR84" s="24">
        <f t="shared" si="20"/>
        <v>16</v>
      </c>
      <c r="CS84" s="24">
        <f t="shared" si="21"/>
        <v>1120</v>
      </c>
      <c r="CT84" s="83" t="s">
        <v>704</v>
      </c>
    </row>
    <row r="85" spans="1:98" ht="12.75" x14ac:dyDescent="0.2">
      <c r="A85" s="44" t="s">
        <v>32</v>
      </c>
      <c r="B85" s="19" t="s">
        <v>586</v>
      </c>
      <c r="C85" s="105" t="s">
        <v>18</v>
      </c>
      <c r="D85" s="21"/>
      <c r="E85" s="83" t="s">
        <v>704</v>
      </c>
      <c r="F85" s="22"/>
      <c r="G85" s="24"/>
      <c r="H85" s="24"/>
      <c r="I85" s="21"/>
      <c r="J85" s="83" t="s">
        <v>704</v>
      </c>
      <c r="K85" s="22"/>
      <c r="L85" s="24"/>
      <c r="M85" s="24"/>
      <c r="N85" s="21"/>
      <c r="O85" s="83" t="s">
        <v>704</v>
      </c>
      <c r="P85" s="23"/>
      <c r="Q85" s="24"/>
      <c r="R85" s="24"/>
      <c r="S85" s="21"/>
      <c r="T85" s="83" t="s">
        <v>704</v>
      </c>
      <c r="U85" s="23"/>
      <c r="V85" s="24"/>
      <c r="W85" s="24"/>
      <c r="X85" s="21"/>
      <c r="Y85" s="83" t="s">
        <v>704</v>
      </c>
      <c r="Z85" s="23"/>
      <c r="AA85" s="24"/>
      <c r="AB85" s="24"/>
      <c r="AC85" s="21"/>
      <c r="AD85" s="83" t="s">
        <v>704</v>
      </c>
      <c r="AE85" s="23"/>
      <c r="AF85" s="24"/>
      <c r="AG85" s="24"/>
      <c r="AH85" s="21"/>
      <c r="AI85" s="83" t="s">
        <v>704</v>
      </c>
      <c r="AJ85" s="23">
        <v>10</v>
      </c>
      <c r="AK85" s="24">
        <v>30</v>
      </c>
      <c r="AL85" s="24">
        <f t="shared" si="17"/>
        <v>300</v>
      </c>
      <c r="AM85" s="21"/>
      <c r="AN85" s="83" t="s">
        <v>704</v>
      </c>
      <c r="AO85" s="23">
        <v>10</v>
      </c>
      <c r="AP85" s="24">
        <v>30</v>
      </c>
      <c r="AQ85" s="24">
        <f t="shared" si="18"/>
        <v>300</v>
      </c>
      <c r="AR85" s="21"/>
      <c r="AS85" s="83" t="s">
        <v>704</v>
      </c>
      <c r="AT85" s="23">
        <v>80</v>
      </c>
      <c r="AU85" s="24">
        <v>30</v>
      </c>
      <c r="AV85" s="24">
        <f t="shared" si="2"/>
        <v>2400</v>
      </c>
      <c r="AW85" s="21"/>
      <c r="AX85" s="24"/>
      <c r="AY85" s="23"/>
      <c r="AZ85" s="24"/>
      <c r="BA85" s="24">
        <f t="shared" si="3"/>
        <v>0</v>
      </c>
      <c r="BB85" s="21"/>
      <c r="BC85" s="24"/>
      <c r="BD85" s="23"/>
      <c r="BE85" s="24"/>
      <c r="BF85" s="24">
        <f t="shared" si="4"/>
        <v>0</v>
      </c>
      <c r="BG85" s="21"/>
      <c r="BH85" s="24"/>
      <c r="BI85" s="23"/>
      <c r="BJ85" s="24"/>
      <c r="BK85" s="24">
        <f t="shared" si="5"/>
        <v>0</v>
      </c>
      <c r="BL85" s="21"/>
      <c r="BM85" s="24"/>
      <c r="BN85" s="23"/>
      <c r="BO85" s="24"/>
      <c r="BP85" s="24">
        <f t="shared" si="6"/>
        <v>0</v>
      </c>
      <c r="BQ85" s="21"/>
      <c r="BR85" s="24"/>
      <c r="BS85" s="23"/>
      <c r="BT85" s="24"/>
      <c r="BU85" s="24">
        <f t="shared" si="7"/>
        <v>0</v>
      </c>
      <c r="BV85" s="21"/>
      <c r="BW85" s="24"/>
      <c r="BX85" s="23"/>
      <c r="BY85" s="24"/>
      <c r="BZ85" s="24">
        <f t="shared" si="8"/>
        <v>0</v>
      </c>
      <c r="CA85" s="21"/>
      <c r="CB85" s="24"/>
      <c r="CC85" s="23"/>
      <c r="CD85" s="24"/>
      <c r="CE85" s="24">
        <f t="shared" si="9"/>
        <v>0</v>
      </c>
      <c r="CF85" s="21"/>
      <c r="CG85" s="24"/>
      <c r="CH85" s="23"/>
      <c r="CI85" s="24"/>
      <c r="CJ85" s="24">
        <f t="shared" si="10"/>
        <v>0</v>
      </c>
      <c r="CK85" s="21"/>
      <c r="CL85" s="24"/>
      <c r="CM85" s="23"/>
      <c r="CN85" s="24"/>
      <c r="CO85" s="24">
        <f t="shared" si="11"/>
        <v>0</v>
      </c>
      <c r="CP85" s="21"/>
      <c r="CQ85" s="24">
        <f t="shared" si="19"/>
        <v>100</v>
      </c>
      <c r="CR85" s="24">
        <f t="shared" si="20"/>
        <v>30</v>
      </c>
      <c r="CS85" s="24">
        <f t="shared" si="21"/>
        <v>3000</v>
      </c>
      <c r="CT85" s="83" t="s">
        <v>704</v>
      </c>
    </row>
    <row r="86" spans="1:98" ht="12.75" x14ac:dyDescent="0.2">
      <c r="A86" s="44" t="s">
        <v>32</v>
      </c>
      <c r="B86" s="19" t="s">
        <v>587</v>
      </c>
      <c r="C86" s="105" t="s">
        <v>18</v>
      </c>
      <c r="D86" s="21"/>
      <c r="E86" s="83" t="s">
        <v>704</v>
      </c>
      <c r="F86" s="22"/>
      <c r="G86" s="24"/>
      <c r="H86" s="24"/>
      <c r="I86" s="21"/>
      <c r="J86" s="83" t="s">
        <v>704</v>
      </c>
      <c r="K86" s="22"/>
      <c r="L86" s="24"/>
      <c r="M86" s="24"/>
      <c r="N86" s="21"/>
      <c r="O86" s="83" t="s">
        <v>704</v>
      </c>
      <c r="P86" s="23"/>
      <c r="Q86" s="24"/>
      <c r="R86" s="24"/>
      <c r="S86" s="21"/>
      <c r="T86" s="83" t="s">
        <v>704</v>
      </c>
      <c r="U86" s="23"/>
      <c r="V86" s="24"/>
      <c r="W86" s="24"/>
      <c r="X86" s="21"/>
      <c r="Y86" s="83" t="s">
        <v>704</v>
      </c>
      <c r="Z86" s="23"/>
      <c r="AA86" s="24"/>
      <c r="AB86" s="24"/>
      <c r="AC86" s="21"/>
      <c r="AD86" s="83" t="s">
        <v>704</v>
      </c>
      <c r="AE86" s="23"/>
      <c r="AF86" s="24"/>
      <c r="AG86" s="24"/>
      <c r="AH86" s="21"/>
      <c r="AI86" s="83" t="s">
        <v>704</v>
      </c>
      <c r="AJ86" s="23">
        <v>10</v>
      </c>
      <c r="AK86" s="24">
        <v>40</v>
      </c>
      <c r="AL86" s="24">
        <f t="shared" si="17"/>
        <v>400</v>
      </c>
      <c r="AM86" s="21"/>
      <c r="AN86" s="83" t="s">
        <v>704</v>
      </c>
      <c r="AO86" s="23">
        <v>10</v>
      </c>
      <c r="AP86" s="24">
        <v>40</v>
      </c>
      <c r="AQ86" s="24">
        <f t="shared" si="18"/>
        <v>400</v>
      </c>
      <c r="AR86" s="21"/>
      <c r="AS86" s="83" t="s">
        <v>704</v>
      </c>
      <c r="AT86" s="23">
        <v>10</v>
      </c>
      <c r="AU86" s="24">
        <v>40</v>
      </c>
      <c r="AV86" s="24">
        <f t="shared" si="2"/>
        <v>400</v>
      </c>
      <c r="AW86" s="21"/>
      <c r="AX86" s="24"/>
      <c r="AY86" s="23"/>
      <c r="AZ86" s="24"/>
      <c r="BA86" s="24">
        <f t="shared" si="3"/>
        <v>0</v>
      </c>
      <c r="BB86" s="21"/>
      <c r="BC86" s="24"/>
      <c r="BD86" s="23"/>
      <c r="BE86" s="24"/>
      <c r="BF86" s="24">
        <f t="shared" si="4"/>
        <v>0</v>
      </c>
      <c r="BG86" s="21"/>
      <c r="BH86" s="24"/>
      <c r="BI86" s="23"/>
      <c r="BJ86" s="24"/>
      <c r="BK86" s="24">
        <f t="shared" si="5"/>
        <v>0</v>
      </c>
      <c r="BL86" s="21"/>
      <c r="BM86" s="24"/>
      <c r="BN86" s="23"/>
      <c r="BO86" s="24"/>
      <c r="BP86" s="24">
        <f t="shared" si="6"/>
        <v>0</v>
      </c>
      <c r="BQ86" s="21"/>
      <c r="BR86" s="24"/>
      <c r="BS86" s="23"/>
      <c r="BT86" s="24"/>
      <c r="BU86" s="24">
        <f t="shared" si="7"/>
        <v>0</v>
      </c>
      <c r="BV86" s="21"/>
      <c r="BW86" s="24"/>
      <c r="BX86" s="23"/>
      <c r="BY86" s="24"/>
      <c r="BZ86" s="24">
        <f t="shared" si="8"/>
        <v>0</v>
      </c>
      <c r="CA86" s="21"/>
      <c r="CB86" s="24"/>
      <c r="CC86" s="23"/>
      <c r="CD86" s="24"/>
      <c r="CE86" s="24">
        <f t="shared" si="9"/>
        <v>0</v>
      </c>
      <c r="CF86" s="21"/>
      <c r="CG86" s="24"/>
      <c r="CH86" s="23"/>
      <c r="CI86" s="24"/>
      <c r="CJ86" s="24">
        <f t="shared" si="10"/>
        <v>0</v>
      </c>
      <c r="CK86" s="21"/>
      <c r="CL86" s="24"/>
      <c r="CM86" s="23"/>
      <c r="CN86" s="24"/>
      <c r="CO86" s="24">
        <f t="shared" si="11"/>
        <v>0</v>
      </c>
      <c r="CP86" s="21"/>
      <c r="CQ86" s="24">
        <f t="shared" si="19"/>
        <v>30</v>
      </c>
      <c r="CR86" s="24">
        <f t="shared" si="20"/>
        <v>40</v>
      </c>
      <c r="CS86" s="24">
        <f t="shared" si="21"/>
        <v>1200</v>
      </c>
      <c r="CT86" s="83" t="s">
        <v>704</v>
      </c>
    </row>
    <row r="87" spans="1:98" ht="12.75" x14ac:dyDescent="0.2">
      <c r="A87" s="44" t="s">
        <v>32</v>
      </c>
      <c r="B87" s="19" t="s">
        <v>588</v>
      </c>
      <c r="C87" s="105" t="s">
        <v>18</v>
      </c>
      <c r="D87" s="21"/>
      <c r="E87" s="83" t="s">
        <v>704</v>
      </c>
      <c r="F87" s="22"/>
      <c r="G87" s="24"/>
      <c r="H87" s="24"/>
      <c r="I87" s="21"/>
      <c r="J87" s="83" t="s">
        <v>704</v>
      </c>
      <c r="K87" s="22"/>
      <c r="L87" s="24"/>
      <c r="M87" s="24"/>
      <c r="N87" s="21"/>
      <c r="O87" s="83" t="s">
        <v>704</v>
      </c>
      <c r="P87" s="23"/>
      <c r="Q87" s="24"/>
      <c r="R87" s="24"/>
      <c r="S87" s="21"/>
      <c r="T87" s="83" t="s">
        <v>704</v>
      </c>
      <c r="U87" s="23"/>
      <c r="V87" s="24"/>
      <c r="W87" s="24"/>
      <c r="X87" s="21"/>
      <c r="Y87" s="83" t="s">
        <v>704</v>
      </c>
      <c r="Z87" s="23"/>
      <c r="AA87" s="24"/>
      <c r="AB87" s="24"/>
      <c r="AC87" s="21"/>
      <c r="AD87" s="83" t="s">
        <v>704</v>
      </c>
      <c r="AE87" s="23"/>
      <c r="AF87" s="24"/>
      <c r="AG87" s="24"/>
      <c r="AH87" s="21"/>
      <c r="AI87" s="83" t="s">
        <v>704</v>
      </c>
      <c r="AJ87" s="23">
        <v>10</v>
      </c>
      <c r="AK87" s="24">
        <v>58</v>
      </c>
      <c r="AL87" s="24">
        <f t="shared" si="17"/>
        <v>580</v>
      </c>
      <c r="AM87" s="21"/>
      <c r="AN87" s="83" t="s">
        <v>704</v>
      </c>
      <c r="AO87" s="23"/>
      <c r="AP87" s="24"/>
      <c r="AQ87" s="24"/>
      <c r="AR87" s="21"/>
      <c r="AS87" s="83" t="s">
        <v>704</v>
      </c>
      <c r="AT87" s="23">
        <v>10</v>
      </c>
      <c r="AU87" s="24">
        <v>58</v>
      </c>
      <c r="AV87" s="24">
        <f t="shared" si="2"/>
        <v>580</v>
      </c>
      <c r="AW87" s="21"/>
      <c r="AX87" s="24"/>
      <c r="AY87" s="23"/>
      <c r="AZ87" s="24"/>
      <c r="BA87" s="24">
        <f t="shared" si="3"/>
        <v>0</v>
      </c>
      <c r="BB87" s="21"/>
      <c r="BC87" s="24"/>
      <c r="BD87" s="23"/>
      <c r="BE87" s="24"/>
      <c r="BF87" s="24">
        <f t="shared" si="4"/>
        <v>0</v>
      </c>
      <c r="BG87" s="21"/>
      <c r="BH87" s="24"/>
      <c r="BI87" s="23"/>
      <c r="BJ87" s="24"/>
      <c r="BK87" s="24">
        <f t="shared" si="5"/>
        <v>0</v>
      </c>
      <c r="BL87" s="21"/>
      <c r="BM87" s="24"/>
      <c r="BN87" s="23"/>
      <c r="BO87" s="24"/>
      <c r="BP87" s="24">
        <f t="shared" si="6"/>
        <v>0</v>
      </c>
      <c r="BQ87" s="21"/>
      <c r="BR87" s="24"/>
      <c r="BS87" s="23"/>
      <c r="BT87" s="24"/>
      <c r="BU87" s="24">
        <f t="shared" si="7"/>
        <v>0</v>
      </c>
      <c r="BV87" s="21"/>
      <c r="BW87" s="24"/>
      <c r="BX87" s="23"/>
      <c r="BY87" s="24"/>
      <c r="BZ87" s="24">
        <f t="shared" si="8"/>
        <v>0</v>
      </c>
      <c r="CA87" s="21"/>
      <c r="CB87" s="24"/>
      <c r="CC87" s="23"/>
      <c r="CD87" s="24"/>
      <c r="CE87" s="24">
        <f t="shared" si="9"/>
        <v>0</v>
      </c>
      <c r="CF87" s="21"/>
      <c r="CG87" s="24"/>
      <c r="CH87" s="23"/>
      <c r="CI87" s="24"/>
      <c r="CJ87" s="24">
        <f t="shared" si="10"/>
        <v>0</v>
      </c>
      <c r="CK87" s="21"/>
      <c r="CL87" s="24"/>
      <c r="CM87" s="23"/>
      <c r="CN87" s="24"/>
      <c r="CO87" s="24">
        <f t="shared" si="11"/>
        <v>0</v>
      </c>
      <c r="CP87" s="21"/>
      <c r="CQ87" s="24">
        <f t="shared" si="19"/>
        <v>20</v>
      </c>
      <c r="CR87" s="24">
        <f t="shared" si="20"/>
        <v>58</v>
      </c>
      <c r="CS87" s="24">
        <f t="shared" si="21"/>
        <v>1160</v>
      </c>
      <c r="CT87" s="83" t="s">
        <v>704</v>
      </c>
    </row>
    <row r="88" spans="1:98" ht="12.75" x14ac:dyDescent="0.2">
      <c r="A88" s="44" t="s">
        <v>32</v>
      </c>
      <c r="B88" s="19" t="s">
        <v>589</v>
      </c>
      <c r="C88" s="105" t="s">
        <v>18</v>
      </c>
      <c r="D88" s="21"/>
      <c r="E88" s="83" t="s">
        <v>704</v>
      </c>
      <c r="F88" s="22"/>
      <c r="G88" s="24"/>
      <c r="H88" s="24"/>
      <c r="I88" s="21"/>
      <c r="J88" s="83" t="s">
        <v>704</v>
      </c>
      <c r="K88" s="22"/>
      <c r="L88" s="24"/>
      <c r="M88" s="24"/>
      <c r="N88" s="21"/>
      <c r="O88" s="83" t="s">
        <v>704</v>
      </c>
      <c r="P88" s="23"/>
      <c r="Q88" s="24"/>
      <c r="R88" s="24"/>
      <c r="S88" s="21"/>
      <c r="T88" s="83" t="s">
        <v>704</v>
      </c>
      <c r="U88" s="23"/>
      <c r="V88" s="24"/>
      <c r="W88" s="24"/>
      <c r="X88" s="21"/>
      <c r="Y88" s="83" t="s">
        <v>704</v>
      </c>
      <c r="Z88" s="23"/>
      <c r="AA88" s="24"/>
      <c r="AB88" s="24"/>
      <c r="AC88" s="21"/>
      <c r="AD88" s="83" t="s">
        <v>704</v>
      </c>
      <c r="AE88" s="23"/>
      <c r="AF88" s="24"/>
      <c r="AG88" s="24"/>
      <c r="AH88" s="21"/>
      <c r="AI88" s="83" t="s">
        <v>704</v>
      </c>
      <c r="AJ88" s="23">
        <v>10</v>
      </c>
      <c r="AK88" s="24">
        <v>57</v>
      </c>
      <c r="AL88" s="24">
        <f t="shared" si="17"/>
        <v>570</v>
      </c>
      <c r="AM88" s="21"/>
      <c r="AN88" s="83" t="s">
        <v>704</v>
      </c>
      <c r="AO88" s="23"/>
      <c r="AP88" s="24"/>
      <c r="AQ88" s="24"/>
      <c r="AR88" s="21"/>
      <c r="AS88" s="83" t="s">
        <v>704</v>
      </c>
      <c r="AT88" s="23">
        <v>10</v>
      </c>
      <c r="AU88" s="24">
        <v>57</v>
      </c>
      <c r="AV88" s="24">
        <f t="shared" si="2"/>
        <v>570</v>
      </c>
      <c r="AW88" s="21"/>
      <c r="AX88" s="24"/>
      <c r="AY88" s="23"/>
      <c r="AZ88" s="24"/>
      <c r="BA88" s="24">
        <f t="shared" si="3"/>
        <v>0</v>
      </c>
      <c r="BB88" s="21"/>
      <c r="BC88" s="24"/>
      <c r="BD88" s="23"/>
      <c r="BE88" s="24"/>
      <c r="BF88" s="24">
        <f t="shared" si="4"/>
        <v>0</v>
      </c>
      <c r="BG88" s="21"/>
      <c r="BH88" s="24"/>
      <c r="BI88" s="23"/>
      <c r="BJ88" s="24"/>
      <c r="BK88" s="24">
        <f t="shared" si="5"/>
        <v>0</v>
      </c>
      <c r="BL88" s="21"/>
      <c r="BM88" s="24"/>
      <c r="BN88" s="23"/>
      <c r="BO88" s="24"/>
      <c r="BP88" s="24">
        <f t="shared" si="6"/>
        <v>0</v>
      </c>
      <c r="BQ88" s="21"/>
      <c r="BR88" s="24"/>
      <c r="BS88" s="23"/>
      <c r="BT88" s="24"/>
      <c r="BU88" s="24">
        <f t="shared" si="7"/>
        <v>0</v>
      </c>
      <c r="BV88" s="21"/>
      <c r="BW88" s="24"/>
      <c r="BX88" s="23"/>
      <c r="BY88" s="24"/>
      <c r="BZ88" s="24">
        <f t="shared" si="8"/>
        <v>0</v>
      </c>
      <c r="CA88" s="21"/>
      <c r="CB88" s="24"/>
      <c r="CC88" s="23"/>
      <c r="CD88" s="24"/>
      <c r="CE88" s="24">
        <f t="shared" si="9"/>
        <v>0</v>
      </c>
      <c r="CF88" s="21"/>
      <c r="CG88" s="24"/>
      <c r="CH88" s="23"/>
      <c r="CI88" s="24"/>
      <c r="CJ88" s="24">
        <f t="shared" si="10"/>
        <v>0</v>
      </c>
      <c r="CK88" s="21"/>
      <c r="CL88" s="24"/>
      <c r="CM88" s="23"/>
      <c r="CN88" s="24"/>
      <c r="CO88" s="24">
        <f t="shared" si="11"/>
        <v>0</v>
      </c>
      <c r="CP88" s="21"/>
      <c r="CQ88" s="24">
        <f t="shared" si="19"/>
        <v>20</v>
      </c>
      <c r="CR88" s="24">
        <f t="shared" si="20"/>
        <v>57</v>
      </c>
      <c r="CS88" s="24">
        <f t="shared" si="21"/>
        <v>1140</v>
      </c>
      <c r="CT88" s="83" t="s">
        <v>704</v>
      </c>
    </row>
    <row r="89" spans="1:98" ht="12.75" x14ac:dyDescent="0.2">
      <c r="A89" s="44" t="s">
        <v>32</v>
      </c>
      <c r="B89" s="19" t="s">
        <v>590</v>
      </c>
      <c r="C89" s="105" t="s">
        <v>18</v>
      </c>
      <c r="D89" s="21"/>
      <c r="E89" s="83" t="s">
        <v>704</v>
      </c>
      <c r="F89" s="22"/>
      <c r="G89" s="24"/>
      <c r="H89" s="24"/>
      <c r="I89" s="21"/>
      <c r="J89" s="83" t="s">
        <v>704</v>
      </c>
      <c r="K89" s="22"/>
      <c r="L89" s="24"/>
      <c r="M89" s="24"/>
      <c r="N89" s="21"/>
      <c r="O89" s="83" t="s">
        <v>704</v>
      </c>
      <c r="P89" s="23"/>
      <c r="Q89" s="24"/>
      <c r="R89" s="24"/>
      <c r="S89" s="21"/>
      <c r="T89" s="83" t="s">
        <v>704</v>
      </c>
      <c r="U89" s="23"/>
      <c r="V89" s="24"/>
      <c r="W89" s="24"/>
      <c r="X89" s="21"/>
      <c r="Y89" s="83" t="s">
        <v>704</v>
      </c>
      <c r="Z89" s="23"/>
      <c r="AA89" s="24"/>
      <c r="AB89" s="24"/>
      <c r="AC89" s="21"/>
      <c r="AD89" s="83" t="s">
        <v>704</v>
      </c>
      <c r="AE89" s="23"/>
      <c r="AF89" s="24"/>
      <c r="AG89" s="24"/>
      <c r="AH89" s="21"/>
      <c r="AI89" s="83" t="s">
        <v>704</v>
      </c>
      <c r="AJ89" s="23">
        <v>15</v>
      </c>
      <c r="AK89" s="24">
        <v>27.5</v>
      </c>
      <c r="AL89" s="24">
        <f t="shared" si="17"/>
        <v>412.5</v>
      </c>
      <c r="AM89" s="21"/>
      <c r="AN89" s="83" t="s">
        <v>704</v>
      </c>
      <c r="AO89" s="23"/>
      <c r="AP89" s="24"/>
      <c r="AQ89" s="24"/>
      <c r="AR89" s="21"/>
      <c r="AS89" s="83" t="s">
        <v>704</v>
      </c>
      <c r="AT89" s="23">
        <v>50</v>
      </c>
      <c r="AU89" s="24">
        <v>27.5</v>
      </c>
      <c r="AV89" s="24">
        <f t="shared" si="2"/>
        <v>1375</v>
      </c>
      <c r="AW89" s="21"/>
      <c r="AX89" s="24"/>
      <c r="AY89" s="23"/>
      <c r="AZ89" s="24"/>
      <c r="BA89" s="24">
        <f t="shared" si="3"/>
        <v>0</v>
      </c>
      <c r="BB89" s="21"/>
      <c r="BC89" s="24"/>
      <c r="BD89" s="23"/>
      <c r="BE89" s="24"/>
      <c r="BF89" s="24">
        <f t="shared" si="4"/>
        <v>0</v>
      </c>
      <c r="BG89" s="21"/>
      <c r="BH89" s="24"/>
      <c r="BI89" s="23"/>
      <c r="BJ89" s="24"/>
      <c r="BK89" s="24">
        <f t="shared" si="5"/>
        <v>0</v>
      </c>
      <c r="BL89" s="21"/>
      <c r="BM89" s="24"/>
      <c r="BN89" s="23"/>
      <c r="BO89" s="24"/>
      <c r="BP89" s="24">
        <f t="shared" si="6"/>
        <v>0</v>
      </c>
      <c r="BQ89" s="21"/>
      <c r="BR89" s="24"/>
      <c r="BS89" s="23"/>
      <c r="BT89" s="24"/>
      <c r="BU89" s="24">
        <f t="shared" si="7"/>
        <v>0</v>
      </c>
      <c r="BV89" s="21"/>
      <c r="BW89" s="24"/>
      <c r="BX89" s="23"/>
      <c r="BY89" s="24"/>
      <c r="BZ89" s="24">
        <f t="shared" si="8"/>
        <v>0</v>
      </c>
      <c r="CA89" s="21"/>
      <c r="CB89" s="24"/>
      <c r="CC89" s="23"/>
      <c r="CD89" s="24"/>
      <c r="CE89" s="24">
        <f t="shared" si="9"/>
        <v>0</v>
      </c>
      <c r="CF89" s="21"/>
      <c r="CG89" s="24"/>
      <c r="CH89" s="23"/>
      <c r="CI89" s="24"/>
      <c r="CJ89" s="24">
        <f t="shared" si="10"/>
        <v>0</v>
      </c>
      <c r="CK89" s="21"/>
      <c r="CL89" s="24"/>
      <c r="CM89" s="23"/>
      <c r="CN89" s="24"/>
      <c r="CO89" s="24">
        <f t="shared" si="11"/>
        <v>0</v>
      </c>
      <c r="CP89" s="21"/>
      <c r="CQ89" s="24">
        <f t="shared" si="19"/>
        <v>65</v>
      </c>
      <c r="CR89" s="24">
        <f t="shared" si="20"/>
        <v>27.5</v>
      </c>
      <c r="CS89" s="24">
        <f t="shared" si="21"/>
        <v>1787.5</v>
      </c>
      <c r="CT89" s="83" t="s">
        <v>704</v>
      </c>
    </row>
    <row r="90" spans="1:98" ht="12.75" x14ac:dyDescent="0.2">
      <c r="A90" s="44" t="s">
        <v>32</v>
      </c>
      <c r="B90" s="19" t="s">
        <v>591</v>
      </c>
      <c r="C90" s="105" t="s">
        <v>18</v>
      </c>
      <c r="D90" s="21"/>
      <c r="E90" s="83" t="s">
        <v>704</v>
      </c>
      <c r="F90" s="22"/>
      <c r="G90" s="24"/>
      <c r="H90" s="24"/>
      <c r="I90" s="21"/>
      <c r="J90" s="83" t="s">
        <v>704</v>
      </c>
      <c r="K90" s="22"/>
      <c r="L90" s="24"/>
      <c r="M90" s="24"/>
      <c r="N90" s="21"/>
      <c r="O90" s="83" t="s">
        <v>704</v>
      </c>
      <c r="P90" s="23"/>
      <c r="Q90" s="24"/>
      <c r="R90" s="24"/>
      <c r="S90" s="21"/>
      <c r="T90" s="83" t="s">
        <v>704</v>
      </c>
      <c r="U90" s="23"/>
      <c r="V90" s="24"/>
      <c r="W90" s="24"/>
      <c r="X90" s="21"/>
      <c r="Y90" s="83" t="s">
        <v>704</v>
      </c>
      <c r="Z90" s="23"/>
      <c r="AA90" s="24"/>
      <c r="AB90" s="24"/>
      <c r="AC90" s="21"/>
      <c r="AD90" s="83" t="s">
        <v>704</v>
      </c>
      <c r="AE90" s="23"/>
      <c r="AF90" s="24"/>
      <c r="AG90" s="24"/>
      <c r="AH90" s="21"/>
      <c r="AI90" s="83" t="s">
        <v>704</v>
      </c>
      <c r="AJ90" s="23">
        <v>10</v>
      </c>
      <c r="AK90" s="24">
        <v>79.8</v>
      </c>
      <c r="AL90" s="24">
        <f t="shared" si="17"/>
        <v>798</v>
      </c>
      <c r="AM90" s="21"/>
      <c r="AN90" s="83" t="s">
        <v>704</v>
      </c>
      <c r="AO90" s="23"/>
      <c r="AP90" s="24"/>
      <c r="AQ90" s="24"/>
      <c r="AR90" s="21"/>
      <c r="AS90" s="83" t="s">
        <v>704</v>
      </c>
      <c r="AT90" s="23">
        <v>10</v>
      </c>
      <c r="AU90" s="24">
        <v>79.8</v>
      </c>
      <c r="AV90" s="24">
        <f t="shared" si="2"/>
        <v>798</v>
      </c>
      <c r="AW90" s="21"/>
      <c r="AX90" s="24"/>
      <c r="AY90" s="23"/>
      <c r="AZ90" s="24"/>
      <c r="BA90" s="24">
        <f t="shared" si="3"/>
        <v>0</v>
      </c>
      <c r="BB90" s="21"/>
      <c r="BC90" s="24"/>
      <c r="BD90" s="23"/>
      <c r="BE90" s="24"/>
      <c r="BF90" s="24">
        <f t="shared" si="4"/>
        <v>0</v>
      </c>
      <c r="BG90" s="21"/>
      <c r="BH90" s="24"/>
      <c r="BI90" s="23"/>
      <c r="BJ90" s="24"/>
      <c r="BK90" s="24">
        <f t="shared" si="5"/>
        <v>0</v>
      </c>
      <c r="BL90" s="21"/>
      <c r="BM90" s="24"/>
      <c r="BN90" s="23"/>
      <c r="BO90" s="24"/>
      <c r="BP90" s="24">
        <f t="shared" si="6"/>
        <v>0</v>
      </c>
      <c r="BQ90" s="21"/>
      <c r="BR90" s="24"/>
      <c r="BS90" s="23"/>
      <c r="BT90" s="24"/>
      <c r="BU90" s="24">
        <f t="shared" si="7"/>
        <v>0</v>
      </c>
      <c r="BV90" s="21"/>
      <c r="BW90" s="24"/>
      <c r="BX90" s="23"/>
      <c r="BY90" s="24"/>
      <c r="BZ90" s="24">
        <f t="shared" si="8"/>
        <v>0</v>
      </c>
      <c r="CA90" s="21"/>
      <c r="CB90" s="24"/>
      <c r="CC90" s="23"/>
      <c r="CD90" s="24"/>
      <c r="CE90" s="24">
        <f t="shared" si="9"/>
        <v>0</v>
      </c>
      <c r="CF90" s="21"/>
      <c r="CG90" s="24"/>
      <c r="CH90" s="23"/>
      <c r="CI90" s="24"/>
      <c r="CJ90" s="24">
        <f t="shared" si="10"/>
        <v>0</v>
      </c>
      <c r="CK90" s="21"/>
      <c r="CL90" s="24"/>
      <c r="CM90" s="23"/>
      <c r="CN90" s="24"/>
      <c r="CO90" s="24">
        <f t="shared" si="11"/>
        <v>0</v>
      </c>
      <c r="CP90" s="21"/>
      <c r="CQ90" s="24">
        <f t="shared" si="19"/>
        <v>20</v>
      </c>
      <c r="CR90" s="24">
        <f t="shared" si="20"/>
        <v>79.8</v>
      </c>
      <c r="CS90" s="24">
        <f t="shared" si="21"/>
        <v>1596</v>
      </c>
      <c r="CT90" s="83" t="s">
        <v>704</v>
      </c>
    </row>
    <row r="91" spans="1:98" ht="12.75" x14ac:dyDescent="0.2">
      <c r="A91" s="44" t="s">
        <v>32</v>
      </c>
      <c r="B91" s="19" t="s">
        <v>592</v>
      </c>
      <c r="C91" s="105" t="s">
        <v>18</v>
      </c>
      <c r="D91" s="21"/>
      <c r="E91" s="83" t="s">
        <v>704</v>
      </c>
      <c r="F91" s="22"/>
      <c r="G91" s="24"/>
      <c r="H91" s="24"/>
      <c r="I91" s="21"/>
      <c r="J91" s="83" t="s">
        <v>704</v>
      </c>
      <c r="K91" s="22"/>
      <c r="L91" s="24"/>
      <c r="M91" s="24"/>
      <c r="N91" s="21"/>
      <c r="O91" s="83" t="s">
        <v>704</v>
      </c>
      <c r="P91" s="23"/>
      <c r="Q91" s="24"/>
      <c r="R91" s="24"/>
      <c r="S91" s="21"/>
      <c r="T91" s="83" t="s">
        <v>704</v>
      </c>
      <c r="U91" s="23"/>
      <c r="V91" s="24"/>
      <c r="W91" s="24"/>
      <c r="X91" s="21"/>
      <c r="Y91" s="83" t="s">
        <v>704</v>
      </c>
      <c r="Z91" s="23"/>
      <c r="AA91" s="24"/>
      <c r="AB91" s="24"/>
      <c r="AC91" s="21"/>
      <c r="AD91" s="83" t="s">
        <v>704</v>
      </c>
      <c r="AE91" s="23"/>
      <c r="AF91" s="24"/>
      <c r="AG91" s="24"/>
      <c r="AH91" s="21"/>
      <c r="AI91" s="83" t="s">
        <v>704</v>
      </c>
      <c r="AJ91" s="23">
        <v>10</v>
      </c>
      <c r="AK91" s="24">
        <v>24.9</v>
      </c>
      <c r="AL91" s="24">
        <f t="shared" si="17"/>
        <v>249</v>
      </c>
      <c r="AM91" s="21"/>
      <c r="AN91" s="83" t="s">
        <v>704</v>
      </c>
      <c r="AO91" s="23"/>
      <c r="AP91" s="24"/>
      <c r="AQ91" s="24"/>
      <c r="AR91" s="21"/>
      <c r="AS91" s="83" t="s">
        <v>704</v>
      </c>
      <c r="AT91" s="23">
        <v>10</v>
      </c>
      <c r="AU91" s="24">
        <v>24.9</v>
      </c>
      <c r="AV91" s="24">
        <f t="shared" si="2"/>
        <v>249</v>
      </c>
      <c r="AW91" s="21"/>
      <c r="AX91" s="24"/>
      <c r="AY91" s="23"/>
      <c r="AZ91" s="24"/>
      <c r="BA91" s="24">
        <f t="shared" si="3"/>
        <v>0</v>
      </c>
      <c r="BB91" s="21"/>
      <c r="BC91" s="24"/>
      <c r="BD91" s="23"/>
      <c r="BE91" s="24"/>
      <c r="BF91" s="24">
        <f t="shared" si="4"/>
        <v>0</v>
      </c>
      <c r="BG91" s="21"/>
      <c r="BH91" s="24"/>
      <c r="BI91" s="23"/>
      <c r="BJ91" s="24"/>
      <c r="BK91" s="24">
        <f t="shared" si="5"/>
        <v>0</v>
      </c>
      <c r="BL91" s="21"/>
      <c r="BM91" s="24"/>
      <c r="BN91" s="23"/>
      <c r="BO91" s="24"/>
      <c r="BP91" s="24">
        <f t="shared" si="6"/>
        <v>0</v>
      </c>
      <c r="BQ91" s="21"/>
      <c r="BR91" s="24"/>
      <c r="BS91" s="23"/>
      <c r="BT91" s="24"/>
      <c r="BU91" s="24">
        <f t="shared" si="7"/>
        <v>0</v>
      </c>
      <c r="BV91" s="21"/>
      <c r="BW91" s="24"/>
      <c r="BX91" s="23"/>
      <c r="BY91" s="24"/>
      <c r="BZ91" s="24">
        <f t="shared" si="8"/>
        <v>0</v>
      </c>
      <c r="CA91" s="21"/>
      <c r="CB91" s="24"/>
      <c r="CC91" s="23"/>
      <c r="CD91" s="24"/>
      <c r="CE91" s="24">
        <f t="shared" si="9"/>
        <v>0</v>
      </c>
      <c r="CF91" s="21"/>
      <c r="CG91" s="24"/>
      <c r="CH91" s="23"/>
      <c r="CI91" s="24"/>
      <c r="CJ91" s="24">
        <f t="shared" si="10"/>
        <v>0</v>
      </c>
      <c r="CK91" s="21"/>
      <c r="CL91" s="24"/>
      <c r="CM91" s="23"/>
      <c r="CN91" s="24"/>
      <c r="CO91" s="24">
        <f t="shared" si="11"/>
        <v>0</v>
      </c>
      <c r="CP91" s="21"/>
      <c r="CQ91" s="24">
        <f t="shared" si="19"/>
        <v>20</v>
      </c>
      <c r="CR91" s="24">
        <f t="shared" si="20"/>
        <v>24.9</v>
      </c>
      <c r="CS91" s="24">
        <f t="shared" si="21"/>
        <v>498</v>
      </c>
      <c r="CT91" s="83" t="s">
        <v>704</v>
      </c>
    </row>
    <row r="92" spans="1:98" ht="12.75" x14ac:dyDescent="0.2">
      <c r="A92" s="44" t="s">
        <v>32</v>
      </c>
      <c r="B92" s="19" t="s">
        <v>593</v>
      </c>
      <c r="C92" s="105" t="s">
        <v>18</v>
      </c>
      <c r="D92" s="21"/>
      <c r="E92" s="83" t="s">
        <v>704</v>
      </c>
      <c r="F92" s="22"/>
      <c r="G92" s="24"/>
      <c r="H92" s="24"/>
      <c r="I92" s="21"/>
      <c r="J92" s="83" t="s">
        <v>704</v>
      </c>
      <c r="K92" s="22"/>
      <c r="L92" s="24"/>
      <c r="M92" s="24"/>
      <c r="N92" s="21"/>
      <c r="O92" s="83" t="s">
        <v>704</v>
      </c>
      <c r="P92" s="23"/>
      <c r="Q92" s="24"/>
      <c r="R92" s="24"/>
      <c r="S92" s="21"/>
      <c r="T92" s="83" t="s">
        <v>704</v>
      </c>
      <c r="U92" s="23"/>
      <c r="V92" s="24"/>
      <c r="W92" s="24"/>
      <c r="X92" s="21"/>
      <c r="Y92" s="83" t="s">
        <v>704</v>
      </c>
      <c r="Z92" s="23"/>
      <c r="AA92" s="24"/>
      <c r="AB92" s="24"/>
      <c r="AC92" s="21"/>
      <c r="AD92" s="83" t="s">
        <v>704</v>
      </c>
      <c r="AE92" s="23"/>
      <c r="AF92" s="24"/>
      <c r="AG92" s="24"/>
      <c r="AH92" s="21"/>
      <c r="AI92" s="83" t="s">
        <v>704</v>
      </c>
      <c r="AJ92" s="23">
        <v>20</v>
      </c>
      <c r="AK92" s="24">
        <v>32</v>
      </c>
      <c r="AL92" s="24">
        <f t="shared" si="17"/>
        <v>640</v>
      </c>
      <c r="AM92" s="21"/>
      <c r="AN92" s="83" t="s">
        <v>704</v>
      </c>
      <c r="AO92" s="23"/>
      <c r="AP92" s="24"/>
      <c r="AQ92" s="24"/>
      <c r="AR92" s="21"/>
      <c r="AS92" s="83" t="s">
        <v>704</v>
      </c>
      <c r="AT92" s="23">
        <v>20</v>
      </c>
      <c r="AU92" s="24">
        <v>32</v>
      </c>
      <c r="AV92" s="24">
        <f t="shared" si="2"/>
        <v>640</v>
      </c>
      <c r="AW92" s="21"/>
      <c r="AX92" s="24"/>
      <c r="AY92" s="23"/>
      <c r="AZ92" s="24"/>
      <c r="BA92" s="24">
        <f t="shared" si="3"/>
        <v>0</v>
      </c>
      <c r="BB92" s="21"/>
      <c r="BC92" s="24"/>
      <c r="BD92" s="23"/>
      <c r="BE92" s="24"/>
      <c r="BF92" s="24">
        <f t="shared" si="4"/>
        <v>0</v>
      </c>
      <c r="BG92" s="21"/>
      <c r="BH92" s="24"/>
      <c r="BI92" s="23"/>
      <c r="BJ92" s="24"/>
      <c r="BK92" s="24">
        <f t="shared" si="5"/>
        <v>0</v>
      </c>
      <c r="BL92" s="21"/>
      <c r="BM92" s="24"/>
      <c r="BN92" s="23"/>
      <c r="BO92" s="24"/>
      <c r="BP92" s="24">
        <f t="shared" si="6"/>
        <v>0</v>
      </c>
      <c r="BQ92" s="21"/>
      <c r="BR92" s="24"/>
      <c r="BS92" s="23"/>
      <c r="BT92" s="24"/>
      <c r="BU92" s="24">
        <f t="shared" si="7"/>
        <v>0</v>
      </c>
      <c r="BV92" s="21"/>
      <c r="BW92" s="24"/>
      <c r="BX92" s="23"/>
      <c r="BY92" s="24"/>
      <c r="BZ92" s="24">
        <f t="shared" si="8"/>
        <v>0</v>
      </c>
      <c r="CA92" s="21"/>
      <c r="CB92" s="24"/>
      <c r="CC92" s="23"/>
      <c r="CD92" s="24"/>
      <c r="CE92" s="24">
        <f t="shared" si="9"/>
        <v>0</v>
      </c>
      <c r="CF92" s="21"/>
      <c r="CG92" s="24"/>
      <c r="CH92" s="23"/>
      <c r="CI92" s="24"/>
      <c r="CJ92" s="24">
        <f t="shared" si="10"/>
        <v>0</v>
      </c>
      <c r="CK92" s="21"/>
      <c r="CL92" s="24"/>
      <c r="CM92" s="23"/>
      <c r="CN92" s="24"/>
      <c r="CO92" s="24">
        <f t="shared" si="11"/>
        <v>0</v>
      </c>
      <c r="CP92" s="21"/>
      <c r="CQ92" s="24">
        <f t="shared" si="19"/>
        <v>40</v>
      </c>
      <c r="CR92" s="24">
        <f t="shared" si="20"/>
        <v>32</v>
      </c>
      <c r="CS92" s="24">
        <f t="shared" si="21"/>
        <v>1280</v>
      </c>
      <c r="CT92" s="83" t="s">
        <v>704</v>
      </c>
    </row>
    <row r="93" spans="1:98" ht="12.75" x14ac:dyDescent="0.2">
      <c r="A93" s="44" t="s">
        <v>32</v>
      </c>
      <c r="B93" s="19" t="s">
        <v>594</v>
      </c>
      <c r="C93" s="105" t="s">
        <v>18</v>
      </c>
      <c r="D93" s="21"/>
      <c r="E93" s="83" t="s">
        <v>704</v>
      </c>
      <c r="F93" s="22"/>
      <c r="G93" s="24"/>
      <c r="H93" s="24"/>
      <c r="I93" s="21"/>
      <c r="J93" s="83" t="s">
        <v>704</v>
      </c>
      <c r="K93" s="22"/>
      <c r="L93" s="24"/>
      <c r="M93" s="24"/>
      <c r="N93" s="21"/>
      <c r="O93" s="83" t="s">
        <v>704</v>
      </c>
      <c r="P93" s="23"/>
      <c r="Q93" s="24"/>
      <c r="R93" s="24"/>
      <c r="S93" s="21"/>
      <c r="T93" s="83" t="s">
        <v>704</v>
      </c>
      <c r="U93" s="23"/>
      <c r="V93" s="24"/>
      <c r="W93" s="24"/>
      <c r="X93" s="21"/>
      <c r="Y93" s="83" t="s">
        <v>704</v>
      </c>
      <c r="Z93" s="23"/>
      <c r="AA93" s="24"/>
      <c r="AB93" s="24"/>
      <c r="AC93" s="21"/>
      <c r="AD93" s="83" t="s">
        <v>704</v>
      </c>
      <c r="AE93" s="23"/>
      <c r="AF93" s="24"/>
      <c r="AG93" s="24"/>
      <c r="AH93" s="21"/>
      <c r="AI93" s="83" t="s">
        <v>704</v>
      </c>
      <c r="AJ93" s="23">
        <v>30</v>
      </c>
      <c r="AK93" s="24">
        <v>8.5</v>
      </c>
      <c r="AL93" s="24">
        <f t="shared" si="17"/>
        <v>255</v>
      </c>
      <c r="AM93" s="21"/>
      <c r="AN93" s="83" t="s">
        <v>704</v>
      </c>
      <c r="AO93" s="23"/>
      <c r="AP93" s="24"/>
      <c r="AQ93" s="24"/>
      <c r="AR93" s="21"/>
      <c r="AS93" s="83" t="s">
        <v>704</v>
      </c>
      <c r="AT93" s="23">
        <v>30</v>
      </c>
      <c r="AU93" s="24">
        <v>8.5</v>
      </c>
      <c r="AV93" s="24">
        <f t="shared" si="2"/>
        <v>255</v>
      </c>
      <c r="AW93" s="21"/>
      <c r="AX93" s="24"/>
      <c r="AY93" s="23"/>
      <c r="AZ93" s="24"/>
      <c r="BA93" s="24">
        <f t="shared" si="3"/>
        <v>0</v>
      </c>
      <c r="BB93" s="21"/>
      <c r="BC93" s="24"/>
      <c r="BD93" s="23"/>
      <c r="BE93" s="24"/>
      <c r="BF93" s="24">
        <f t="shared" si="4"/>
        <v>0</v>
      </c>
      <c r="BG93" s="21"/>
      <c r="BH93" s="24"/>
      <c r="BI93" s="23"/>
      <c r="BJ93" s="24"/>
      <c r="BK93" s="24">
        <f t="shared" si="5"/>
        <v>0</v>
      </c>
      <c r="BL93" s="21"/>
      <c r="BM93" s="24"/>
      <c r="BN93" s="23"/>
      <c r="BO93" s="24"/>
      <c r="BP93" s="24">
        <f t="shared" si="6"/>
        <v>0</v>
      </c>
      <c r="BQ93" s="21"/>
      <c r="BR93" s="24"/>
      <c r="BS93" s="23"/>
      <c r="BT93" s="24"/>
      <c r="BU93" s="24">
        <f t="shared" si="7"/>
        <v>0</v>
      </c>
      <c r="BV93" s="21"/>
      <c r="BW93" s="24"/>
      <c r="BX93" s="23"/>
      <c r="BY93" s="24"/>
      <c r="BZ93" s="24">
        <f t="shared" si="8"/>
        <v>0</v>
      </c>
      <c r="CA93" s="21"/>
      <c r="CB93" s="24"/>
      <c r="CC93" s="23"/>
      <c r="CD93" s="24"/>
      <c r="CE93" s="24">
        <f t="shared" si="9"/>
        <v>0</v>
      </c>
      <c r="CF93" s="21"/>
      <c r="CG93" s="24"/>
      <c r="CH93" s="23"/>
      <c r="CI93" s="24"/>
      <c r="CJ93" s="24">
        <f t="shared" si="10"/>
        <v>0</v>
      </c>
      <c r="CK93" s="21"/>
      <c r="CL93" s="24"/>
      <c r="CM93" s="23"/>
      <c r="CN93" s="24"/>
      <c r="CO93" s="24">
        <f t="shared" si="11"/>
        <v>0</v>
      </c>
      <c r="CP93" s="21"/>
      <c r="CQ93" s="24">
        <f t="shared" si="19"/>
        <v>60</v>
      </c>
      <c r="CR93" s="24">
        <f t="shared" si="20"/>
        <v>8.5</v>
      </c>
      <c r="CS93" s="24">
        <f t="shared" si="21"/>
        <v>510</v>
      </c>
      <c r="CT93" s="83" t="s">
        <v>704</v>
      </c>
    </row>
    <row r="94" spans="1:98" ht="12.75" x14ac:dyDescent="0.2">
      <c r="A94" s="44" t="s">
        <v>32</v>
      </c>
      <c r="B94" s="19" t="s">
        <v>595</v>
      </c>
      <c r="C94" s="105" t="s">
        <v>18</v>
      </c>
      <c r="D94" s="21"/>
      <c r="E94" s="83" t="s">
        <v>704</v>
      </c>
      <c r="F94" s="22"/>
      <c r="G94" s="24"/>
      <c r="H94" s="24"/>
      <c r="I94" s="21"/>
      <c r="J94" s="83" t="s">
        <v>704</v>
      </c>
      <c r="K94" s="22"/>
      <c r="L94" s="24"/>
      <c r="M94" s="24"/>
      <c r="N94" s="21"/>
      <c r="O94" s="83" t="s">
        <v>704</v>
      </c>
      <c r="P94" s="23"/>
      <c r="Q94" s="24"/>
      <c r="R94" s="24"/>
      <c r="S94" s="21"/>
      <c r="T94" s="83" t="s">
        <v>704</v>
      </c>
      <c r="U94" s="23"/>
      <c r="V94" s="24"/>
      <c r="W94" s="24"/>
      <c r="X94" s="21"/>
      <c r="Y94" s="83" t="s">
        <v>704</v>
      </c>
      <c r="Z94" s="23"/>
      <c r="AA94" s="24"/>
      <c r="AB94" s="24"/>
      <c r="AC94" s="21"/>
      <c r="AD94" s="83" t="s">
        <v>704</v>
      </c>
      <c r="AE94" s="23"/>
      <c r="AF94" s="24"/>
      <c r="AG94" s="24"/>
      <c r="AH94" s="21"/>
      <c r="AI94" s="83" t="s">
        <v>704</v>
      </c>
      <c r="AJ94" s="23">
        <v>15</v>
      </c>
      <c r="AK94" s="24">
        <v>24</v>
      </c>
      <c r="AL94" s="24">
        <f t="shared" si="17"/>
        <v>360</v>
      </c>
      <c r="AM94" s="21"/>
      <c r="AN94" s="83" t="s">
        <v>704</v>
      </c>
      <c r="AO94" s="23"/>
      <c r="AP94" s="24"/>
      <c r="AQ94" s="24"/>
      <c r="AR94" s="21"/>
      <c r="AS94" s="83" t="s">
        <v>704</v>
      </c>
      <c r="AT94" s="23">
        <v>15</v>
      </c>
      <c r="AU94" s="24">
        <v>24</v>
      </c>
      <c r="AV94" s="24">
        <f t="shared" si="2"/>
        <v>360</v>
      </c>
      <c r="AW94" s="21"/>
      <c r="AX94" s="24"/>
      <c r="AY94" s="23"/>
      <c r="AZ94" s="24"/>
      <c r="BA94" s="24">
        <f t="shared" si="3"/>
        <v>0</v>
      </c>
      <c r="BB94" s="21"/>
      <c r="BC94" s="24"/>
      <c r="BD94" s="23"/>
      <c r="BE94" s="24"/>
      <c r="BF94" s="24">
        <f t="shared" si="4"/>
        <v>0</v>
      </c>
      <c r="BG94" s="21"/>
      <c r="BH94" s="24"/>
      <c r="BI94" s="23"/>
      <c r="BJ94" s="24"/>
      <c r="BK94" s="24">
        <f t="shared" si="5"/>
        <v>0</v>
      </c>
      <c r="BL94" s="21"/>
      <c r="BM94" s="24"/>
      <c r="BN94" s="23"/>
      <c r="BO94" s="24"/>
      <c r="BP94" s="24">
        <f t="shared" si="6"/>
        <v>0</v>
      </c>
      <c r="BQ94" s="21"/>
      <c r="BR94" s="24"/>
      <c r="BS94" s="23"/>
      <c r="BT94" s="24"/>
      <c r="BU94" s="24">
        <f t="shared" si="7"/>
        <v>0</v>
      </c>
      <c r="BV94" s="21"/>
      <c r="BW94" s="24"/>
      <c r="BX94" s="23"/>
      <c r="BY94" s="24"/>
      <c r="BZ94" s="24">
        <f t="shared" si="8"/>
        <v>0</v>
      </c>
      <c r="CA94" s="21"/>
      <c r="CB94" s="24"/>
      <c r="CC94" s="23"/>
      <c r="CD94" s="24"/>
      <c r="CE94" s="24">
        <f t="shared" si="9"/>
        <v>0</v>
      </c>
      <c r="CF94" s="21"/>
      <c r="CG94" s="24"/>
      <c r="CH94" s="23"/>
      <c r="CI94" s="24"/>
      <c r="CJ94" s="24">
        <f t="shared" si="10"/>
        <v>0</v>
      </c>
      <c r="CK94" s="21"/>
      <c r="CL94" s="24"/>
      <c r="CM94" s="23"/>
      <c r="CN94" s="24"/>
      <c r="CO94" s="24">
        <f t="shared" si="11"/>
        <v>0</v>
      </c>
      <c r="CP94" s="21"/>
      <c r="CQ94" s="24">
        <f t="shared" si="19"/>
        <v>30</v>
      </c>
      <c r="CR94" s="24">
        <f t="shared" si="20"/>
        <v>24</v>
      </c>
      <c r="CS94" s="24">
        <f t="shared" si="21"/>
        <v>720</v>
      </c>
      <c r="CT94" s="83" t="s">
        <v>704</v>
      </c>
    </row>
    <row r="95" spans="1:98" ht="12.75" x14ac:dyDescent="0.2">
      <c r="A95" s="44" t="s">
        <v>32</v>
      </c>
      <c r="B95" s="19" t="s">
        <v>596</v>
      </c>
      <c r="C95" s="105" t="s">
        <v>18</v>
      </c>
      <c r="D95" s="21"/>
      <c r="E95" s="83" t="s">
        <v>704</v>
      </c>
      <c r="F95" s="22"/>
      <c r="G95" s="24"/>
      <c r="H95" s="24"/>
      <c r="I95" s="21"/>
      <c r="J95" s="83" t="s">
        <v>704</v>
      </c>
      <c r="K95" s="22"/>
      <c r="L95" s="24"/>
      <c r="M95" s="24"/>
      <c r="N95" s="21"/>
      <c r="O95" s="83" t="s">
        <v>704</v>
      </c>
      <c r="P95" s="23"/>
      <c r="Q95" s="24"/>
      <c r="R95" s="24"/>
      <c r="S95" s="21"/>
      <c r="T95" s="83" t="s">
        <v>704</v>
      </c>
      <c r="U95" s="23"/>
      <c r="V95" s="24"/>
      <c r="W95" s="24"/>
      <c r="X95" s="21"/>
      <c r="Y95" s="83" t="s">
        <v>704</v>
      </c>
      <c r="Z95" s="23"/>
      <c r="AA95" s="24"/>
      <c r="AB95" s="24"/>
      <c r="AC95" s="21"/>
      <c r="AD95" s="83" t="s">
        <v>704</v>
      </c>
      <c r="AE95" s="23"/>
      <c r="AF95" s="24"/>
      <c r="AG95" s="24"/>
      <c r="AH95" s="21"/>
      <c r="AI95" s="83" t="s">
        <v>704</v>
      </c>
      <c r="AJ95" s="23">
        <v>15</v>
      </c>
      <c r="AK95" s="24">
        <v>62</v>
      </c>
      <c r="AL95" s="24">
        <f t="shared" si="17"/>
        <v>930</v>
      </c>
      <c r="AM95" s="21"/>
      <c r="AN95" s="83" t="s">
        <v>704</v>
      </c>
      <c r="AO95" s="23"/>
      <c r="AP95" s="24"/>
      <c r="AQ95" s="24"/>
      <c r="AR95" s="21"/>
      <c r="AS95" s="83" t="s">
        <v>704</v>
      </c>
      <c r="AT95" s="23">
        <v>15</v>
      </c>
      <c r="AU95" s="24">
        <v>62</v>
      </c>
      <c r="AV95" s="24">
        <f t="shared" si="2"/>
        <v>930</v>
      </c>
      <c r="AW95" s="21"/>
      <c r="AX95" s="24"/>
      <c r="AY95" s="23"/>
      <c r="AZ95" s="24"/>
      <c r="BA95" s="24">
        <f t="shared" si="3"/>
        <v>0</v>
      </c>
      <c r="BB95" s="21"/>
      <c r="BC95" s="24"/>
      <c r="BD95" s="23"/>
      <c r="BE95" s="24"/>
      <c r="BF95" s="24">
        <f t="shared" si="4"/>
        <v>0</v>
      </c>
      <c r="BG95" s="21"/>
      <c r="BH95" s="24"/>
      <c r="BI95" s="23"/>
      <c r="BJ95" s="24"/>
      <c r="BK95" s="24">
        <f t="shared" si="5"/>
        <v>0</v>
      </c>
      <c r="BL95" s="21"/>
      <c r="BM95" s="24"/>
      <c r="BN95" s="23"/>
      <c r="BO95" s="24"/>
      <c r="BP95" s="24">
        <f t="shared" si="6"/>
        <v>0</v>
      </c>
      <c r="BQ95" s="21"/>
      <c r="BR95" s="24"/>
      <c r="BS95" s="23"/>
      <c r="BT95" s="24"/>
      <c r="BU95" s="24">
        <f t="shared" si="7"/>
        <v>0</v>
      </c>
      <c r="BV95" s="21"/>
      <c r="BW95" s="24"/>
      <c r="BX95" s="23"/>
      <c r="BY95" s="24"/>
      <c r="BZ95" s="24">
        <f t="shared" si="8"/>
        <v>0</v>
      </c>
      <c r="CA95" s="21"/>
      <c r="CB95" s="24"/>
      <c r="CC95" s="23"/>
      <c r="CD95" s="24"/>
      <c r="CE95" s="24">
        <f t="shared" si="9"/>
        <v>0</v>
      </c>
      <c r="CF95" s="21"/>
      <c r="CG95" s="24"/>
      <c r="CH95" s="23"/>
      <c r="CI95" s="24"/>
      <c r="CJ95" s="24">
        <f t="shared" si="10"/>
        <v>0</v>
      </c>
      <c r="CK95" s="21"/>
      <c r="CL95" s="24"/>
      <c r="CM95" s="23"/>
      <c r="CN95" s="24"/>
      <c r="CO95" s="24">
        <f t="shared" si="11"/>
        <v>0</v>
      </c>
      <c r="CP95" s="21"/>
      <c r="CQ95" s="24">
        <f t="shared" si="19"/>
        <v>30</v>
      </c>
      <c r="CR95" s="24">
        <f t="shared" si="20"/>
        <v>62</v>
      </c>
      <c r="CS95" s="24">
        <f t="shared" si="21"/>
        <v>1860</v>
      </c>
      <c r="CT95" s="83" t="s">
        <v>704</v>
      </c>
    </row>
    <row r="96" spans="1:98" ht="12.75" x14ac:dyDescent="0.2">
      <c r="A96" s="44" t="s">
        <v>32</v>
      </c>
      <c r="B96" s="19" t="s">
        <v>597</v>
      </c>
      <c r="C96" s="105" t="s">
        <v>18</v>
      </c>
      <c r="D96" s="21"/>
      <c r="E96" s="83" t="s">
        <v>704</v>
      </c>
      <c r="F96" s="22"/>
      <c r="G96" s="24"/>
      <c r="H96" s="24"/>
      <c r="I96" s="21"/>
      <c r="J96" s="83" t="s">
        <v>704</v>
      </c>
      <c r="K96" s="22"/>
      <c r="L96" s="24"/>
      <c r="M96" s="24"/>
      <c r="N96" s="21"/>
      <c r="O96" s="83" t="s">
        <v>704</v>
      </c>
      <c r="P96" s="23"/>
      <c r="Q96" s="24"/>
      <c r="R96" s="24"/>
      <c r="S96" s="21"/>
      <c r="T96" s="83" t="s">
        <v>704</v>
      </c>
      <c r="U96" s="23"/>
      <c r="V96" s="24"/>
      <c r="W96" s="24"/>
      <c r="X96" s="21"/>
      <c r="Y96" s="83" t="s">
        <v>704</v>
      </c>
      <c r="Z96" s="23"/>
      <c r="AA96" s="24"/>
      <c r="AB96" s="24"/>
      <c r="AC96" s="21"/>
      <c r="AD96" s="83" t="s">
        <v>704</v>
      </c>
      <c r="AE96" s="23"/>
      <c r="AF96" s="24"/>
      <c r="AG96" s="24"/>
      <c r="AH96" s="21"/>
      <c r="AI96" s="83" t="s">
        <v>704</v>
      </c>
      <c r="AJ96" s="23">
        <v>10</v>
      </c>
      <c r="AK96" s="24">
        <v>32.5</v>
      </c>
      <c r="AL96" s="24">
        <f t="shared" si="17"/>
        <v>325</v>
      </c>
      <c r="AM96" s="21"/>
      <c r="AN96" s="83" t="s">
        <v>704</v>
      </c>
      <c r="AO96" s="23">
        <v>10</v>
      </c>
      <c r="AP96" s="24">
        <v>32.5</v>
      </c>
      <c r="AQ96" s="24">
        <f t="shared" si="18"/>
        <v>325</v>
      </c>
      <c r="AR96" s="21"/>
      <c r="AS96" s="83" t="s">
        <v>704</v>
      </c>
      <c r="AT96" s="23">
        <v>10</v>
      </c>
      <c r="AU96" s="24">
        <v>32.5</v>
      </c>
      <c r="AV96" s="24">
        <f t="shared" si="2"/>
        <v>325</v>
      </c>
      <c r="AW96" s="21"/>
      <c r="AX96" s="24"/>
      <c r="AY96" s="23"/>
      <c r="AZ96" s="24"/>
      <c r="BA96" s="24">
        <f t="shared" si="3"/>
        <v>0</v>
      </c>
      <c r="BB96" s="21"/>
      <c r="BC96" s="24"/>
      <c r="BD96" s="23"/>
      <c r="BE96" s="24"/>
      <c r="BF96" s="24">
        <f t="shared" si="4"/>
        <v>0</v>
      </c>
      <c r="BG96" s="21"/>
      <c r="BH96" s="24"/>
      <c r="BI96" s="23"/>
      <c r="BJ96" s="24"/>
      <c r="BK96" s="24">
        <f t="shared" si="5"/>
        <v>0</v>
      </c>
      <c r="BL96" s="21"/>
      <c r="BM96" s="24"/>
      <c r="BN96" s="23"/>
      <c r="BO96" s="24"/>
      <c r="BP96" s="24">
        <f t="shared" si="6"/>
        <v>0</v>
      </c>
      <c r="BQ96" s="21"/>
      <c r="BR96" s="24"/>
      <c r="BS96" s="23"/>
      <c r="BT96" s="24"/>
      <c r="BU96" s="24">
        <f t="shared" si="7"/>
        <v>0</v>
      </c>
      <c r="BV96" s="21"/>
      <c r="BW96" s="24"/>
      <c r="BX96" s="23"/>
      <c r="BY96" s="24"/>
      <c r="BZ96" s="24">
        <f t="shared" si="8"/>
        <v>0</v>
      </c>
      <c r="CA96" s="21"/>
      <c r="CB96" s="24"/>
      <c r="CC96" s="23"/>
      <c r="CD96" s="24"/>
      <c r="CE96" s="24">
        <f t="shared" si="9"/>
        <v>0</v>
      </c>
      <c r="CF96" s="21"/>
      <c r="CG96" s="24"/>
      <c r="CH96" s="23"/>
      <c r="CI96" s="24"/>
      <c r="CJ96" s="24">
        <f t="shared" si="10"/>
        <v>0</v>
      </c>
      <c r="CK96" s="21"/>
      <c r="CL96" s="24"/>
      <c r="CM96" s="23"/>
      <c r="CN96" s="24"/>
      <c r="CO96" s="24">
        <f t="shared" si="11"/>
        <v>0</v>
      </c>
      <c r="CP96" s="21"/>
      <c r="CQ96" s="24">
        <f t="shared" si="19"/>
        <v>30</v>
      </c>
      <c r="CR96" s="24">
        <f t="shared" si="20"/>
        <v>32.5</v>
      </c>
      <c r="CS96" s="24">
        <f t="shared" si="21"/>
        <v>975</v>
      </c>
      <c r="CT96" s="83" t="s">
        <v>704</v>
      </c>
    </row>
    <row r="97" spans="1:98" ht="12.75" x14ac:dyDescent="0.2">
      <c r="A97" s="44" t="s">
        <v>32</v>
      </c>
      <c r="B97" s="19" t="s">
        <v>598</v>
      </c>
      <c r="C97" s="105" t="s">
        <v>18</v>
      </c>
      <c r="D97" s="21"/>
      <c r="E97" s="83" t="s">
        <v>704</v>
      </c>
      <c r="F97" s="22"/>
      <c r="G97" s="24"/>
      <c r="H97" s="24"/>
      <c r="I97" s="21"/>
      <c r="J97" s="83" t="s">
        <v>704</v>
      </c>
      <c r="K97" s="22"/>
      <c r="L97" s="24"/>
      <c r="M97" s="24"/>
      <c r="N97" s="21"/>
      <c r="O97" s="83" t="s">
        <v>704</v>
      </c>
      <c r="P97" s="23"/>
      <c r="Q97" s="24"/>
      <c r="R97" s="24"/>
      <c r="S97" s="21"/>
      <c r="T97" s="83" t="s">
        <v>704</v>
      </c>
      <c r="U97" s="23"/>
      <c r="V97" s="24"/>
      <c r="W97" s="24"/>
      <c r="X97" s="21"/>
      <c r="Y97" s="83" t="s">
        <v>704</v>
      </c>
      <c r="Z97" s="23"/>
      <c r="AA97" s="24"/>
      <c r="AB97" s="24"/>
      <c r="AC97" s="21"/>
      <c r="AD97" s="83" t="s">
        <v>704</v>
      </c>
      <c r="AE97" s="23"/>
      <c r="AF97" s="24"/>
      <c r="AG97" s="24"/>
      <c r="AH97" s="21"/>
      <c r="AI97" s="83" t="s">
        <v>704</v>
      </c>
      <c r="AJ97" s="23">
        <v>30</v>
      </c>
      <c r="AK97" s="24">
        <v>15</v>
      </c>
      <c r="AL97" s="24">
        <f t="shared" si="17"/>
        <v>450</v>
      </c>
      <c r="AM97" s="21"/>
      <c r="AN97" s="83" t="s">
        <v>704</v>
      </c>
      <c r="AO97" s="23">
        <v>30</v>
      </c>
      <c r="AP97" s="24">
        <v>15</v>
      </c>
      <c r="AQ97" s="24">
        <f t="shared" si="18"/>
        <v>450</v>
      </c>
      <c r="AR97" s="21"/>
      <c r="AS97" s="83" t="s">
        <v>704</v>
      </c>
      <c r="AT97" s="23">
        <v>30</v>
      </c>
      <c r="AU97" s="24">
        <v>15</v>
      </c>
      <c r="AV97" s="24">
        <f t="shared" si="2"/>
        <v>450</v>
      </c>
      <c r="AW97" s="21"/>
      <c r="AX97" s="24"/>
      <c r="AY97" s="23"/>
      <c r="AZ97" s="24"/>
      <c r="BA97" s="24">
        <f t="shared" si="3"/>
        <v>0</v>
      </c>
      <c r="BB97" s="21"/>
      <c r="BC97" s="24"/>
      <c r="BD97" s="23"/>
      <c r="BE97" s="24"/>
      <c r="BF97" s="24">
        <f t="shared" si="4"/>
        <v>0</v>
      </c>
      <c r="BG97" s="21"/>
      <c r="BH97" s="24"/>
      <c r="BI97" s="23"/>
      <c r="BJ97" s="24"/>
      <c r="BK97" s="24">
        <f t="shared" si="5"/>
        <v>0</v>
      </c>
      <c r="BL97" s="21"/>
      <c r="BM97" s="24"/>
      <c r="BN97" s="23"/>
      <c r="BO97" s="24"/>
      <c r="BP97" s="24">
        <f t="shared" si="6"/>
        <v>0</v>
      </c>
      <c r="BQ97" s="21"/>
      <c r="BR97" s="24"/>
      <c r="BS97" s="23"/>
      <c r="BT97" s="24"/>
      <c r="BU97" s="24">
        <f t="shared" si="7"/>
        <v>0</v>
      </c>
      <c r="BV97" s="21"/>
      <c r="BW97" s="24"/>
      <c r="BX97" s="23"/>
      <c r="BY97" s="24"/>
      <c r="BZ97" s="24">
        <f t="shared" si="8"/>
        <v>0</v>
      </c>
      <c r="CA97" s="21"/>
      <c r="CB97" s="24"/>
      <c r="CC97" s="23"/>
      <c r="CD97" s="24"/>
      <c r="CE97" s="24">
        <f t="shared" si="9"/>
        <v>0</v>
      </c>
      <c r="CF97" s="21"/>
      <c r="CG97" s="24"/>
      <c r="CH97" s="23"/>
      <c r="CI97" s="24"/>
      <c r="CJ97" s="24">
        <f t="shared" si="10"/>
        <v>0</v>
      </c>
      <c r="CK97" s="21"/>
      <c r="CL97" s="24"/>
      <c r="CM97" s="23"/>
      <c r="CN97" s="24"/>
      <c r="CO97" s="24">
        <f t="shared" si="11"/>
        <v>0</v>
      </c>
      <c r="CP97" s="21"/>
      <c r="CQ97" s="24">
        <f t="shared" si="19"/>
        <v>90</v>
      </c>
      <c r="CR97" s="24">
        <f t="shared" si="20"/>
        <v>15</v>
      </c>
      <c r="CS97" s="24">
        <f t="shared" si="21"/>
        <v>1350</v>
      </c>
      <c r="CT97" s="83" t="s">
        <v>704</v>
      </c>
    </row>
    <row r="98" spans="1:98" ht="12.75" x14ac:dyDescent="0.2">
      <c r="A98" s="44" t="s">
        <v>32</v>
      </c>
      <c r="B98" s="19" t="s">
        <v>599</v>
      </c>
      <c r="C98" s="105" t="s">
        <v>18</v>
      </c>
      <c r="D98" s="21"/>
      <c r="E98" s="83" t="s">
        <v>704</v>
      </c>
      <c r="F98" s="22"/>
      <c r="G98" s="24"/>
      <c r="H98" s="24"/>
      <c r="I98" s="21"/>
      <c r="J98" s="83" t="s">
        <v>704</v>
      </c>
      <c r="K98" s="22"/>
      <c r="L98" s="24"/>
      <c r="M98" s="24"/>
      <c r="N98" s="21"/>
      <c r="O98" s="83" t="s">
        <v>704</v>
      </c>
      <c r="P98" s="23"/>
      <c r="Q98" s="24"/>
      <c r="R98" s="24"/>
      <c r="S98" s="21"/>
      <c r="T98" s="83" t="s">
        <v>704</v>
      </c>
      <c r="U98" s="23"/>
      <c r="V98" s="24"/>
      <c r="W98" s="24"/>
      <c r="X98" s="21"/>
      <c r="Y98" s="83" t="s">
        <v>704</v>
      </c>
      <c r="Z98" s="23"/>
      <c r="AA98" s="24"/>
      <c r="AB98" s="24"/>
      <c r="AC98" s="21"/>
      <c r="AD98" s="83" t="s">
        <v>704</v>
      </c>
      <c r="AE98" s="23"/>
      <c r="AF98" s="24"/>
      <c r="AG98" s="24"/>
      <c r="AH98" s="21"/>
      <c r="AI98" s="83" t="s">
        <v>704</v>
      </c>
      <c r="AJ98" s="23">
        <v>30</v>
      </c>
      <c r="AK98" s="24">
        <v>16.3</v>
      </c>
      <c r="AL98" s="24">
        <f t="shared" si="17"/>
        <v>489</v>
      </c>
      <c r="AM98" s="21"/>
      <c r="AN98" s="83" t="s">
        <v>704</v>
      </c>
      <c r="AO98" s="23">
        <v>30</v>
      </c>
      <c r="AP98" s="24">
        <v>16.3</v>
      </c>
      <c r="AQ98" s="24">
        <f t="shared" si="18"/>
        <v>489</v>
      </c>
      <c r="AR98" s="21"/>
      <c r="AS98" s="83" t="s">
        <v>704</v>
      </c>
      <c r="AT98" s="23">
        <v>30</v>
      </c>
      <c r="AU98" s="24">
        <v>16.3</v>
      </c>
      <c r="AV98" s="24">
        <f t="shared" si="2"/>
        <v>489</v>
      </c>
      <c r="AW98" s="21"/>
      <c r="AX98" s="24"/>
      <c r="AY98" s="23"/>
      <c r="AZ98" s="24"/>
      <c r="BA98" s="24">
        <f t="shared" si="3"/>
        <v>0</v>
      </c>
      <c r="BB98" s="21"/>
      <c r="BC98" s="24"/>
      <c r="BD98" s="23"/>
      <c r="BE98" s="24"/>
      <c r="BF98" s="24">
        <f t="shared" si="4"/>
        <v>0</v>
      </c>
      <c r="BG98" s="21"/>
      <c r="BH98" s="24"/>
      <c r="BI98" s="23"/>
      <c r="BJ98" s="24"/>
      <c r="BK98" s="24">
        <f t="shared" si="5"/>
        <v>0</v>
      </c>
      <c r="BL98" s="21"/>
      <c r="BM98" s="24"/>
      <c r="BN98" s="23"/>
      <c r="BO98" s="24"/>
      <c r="BP98" s="24">
        <f t="shared" si="6"/>
        <v>0</v>
      </c>
      <c r="BQ98" s="21"/>
      <c r="BR98" s="24"/>
      <c r="BS98" s="23"/>
      <c r="BT98" s="24"/>
      <c r="BU98" s="24">
        <f t="shared" si="7"/>
        <v>0</v>
      </c>
      <c r="BV98" s="21"/>
      <c r="BW98" s="24"/>
      <c r="BX98" s="23"/>
      <c r="BY98" s="24"/>
      <c r="BZ98" s="24">
        <f t="shared" si="8"/>
        <v>0</v>
      </c>
      <c r="CA98" s="21"/>
      <c r="CB98" s="24"/>
      <c r="CC98" s="23"/>
      <c r="CD98" s="24"/>
      <c r="CE98" s="24">
        <f t="shared" si="9"/>
        <v>0</v>
      </c>
      <c r="CF98" s="21"/>
      <c r="CG98" s="24"/>
      <c r="CH98" s="23"/>
      <c r="CI98" s="24"/>
      <c r="CJ98" s="24">
        <f t="shared" si="10"/>
        <v>0</v>
      </c>
      <c r="CK98" s="21"/>
      <c r="CL98" s="24"/>
      <c r="CM98" s="23"/>
      <c r="CN98" s="24"/>
      <c r="CO98" s="24">
        <f t="shared" si="11"/>
        <v>0</v>
      </c>
      <c r="CP98" s="21"/>
      <c r="CQ98" s="24">
        <f t="shared" si="19"/>
        <v>90</v>
      </c>
      <c r="CR98" s="24">
        <f t="shared" si="20"/>
        <v>16.3</v>
      </c>
      <c r="CS98" s="24">
        <f t="shared" si="21"/>
        <v>1467</v>
      </c>
      <c r="CT98" s="83" t="s">
        <v>704</v>
      </c>
    </row>
    <row r="99" spans="1:98" ht="12.75" x14ac:dyDescent="0.2">
      <c r="A99" s="44" t="s">
        <v>32</v>
      </c>
      <c r="B99" s="19" t="s">
        <v>600</v>
      </c>
      <c r="C99" s="105" t="s">
        <v>18</v>
      </c>
      <c r="D99" s="21"/>
      <c r="E99" s="83" t="s">
        <v>704</v>
      </c>
      <c r="F99" s="22"/>
      <c r="G99" s="24"/>
      <c r="H99" s="24"/>
      <c r="I99" s="21"/>
      <c r="J99" s="83" t="s">
        <v>704</v>
      </c>
      <c r="K99" s="22"/>
      <c r="L99" s="24"/>
      <c r="M99" s="24"/>
      <c r="N99" s="21"/>
      <c r="O99" s="83" t="s">
        <v>704</v>
      </c>
      <c r="P99" s="23"/>
      <c r="Q99" s="24"/>
      <c r="R99" s="24"/>
      <c r="S99" s="21"/>
      <c r="T99" s="83" t="s">
        <v>704</v>
      </c>
      <c r="U99" s="23"/>
      <c r="V99" s="24"/>
      <c r="W99" s="24"/>
      <c r="X99" s="21"/>
      <c r="Y99" s="83" t="s">
        <v>704</v>
      </c>
      <c r="Z99" s="23"/>
      <c r="AA99" s="24"/>
      <c r="AB99" s="24"/>
      <c r="AC99" s="21"/>
      <c r="AD99" s="83" t="s">
        <v>704</v>
      </c>
      <c r="AE99" s="23"/>
      <c r="AF99" s="24"/>
      <c r="AG99" s="24"/>
      <c r="AH99" s="21"/>
      <c r="AI99" s="83" t="s">
        <v>704</v>
      </c>
      <c r="AJ99" s="23">
        <v>50</v>
      </c>
      <c r="AK99" s="24">
        <v>19.5</v>
      </c>
      <c r="AL99" s="24">
        <f t="shared" si="17"/>
        <v>975</v>
      </c>
      <c r="AM99" s="21"/>
      <c r="AN99" s="83" t="s">
        <v>704</v>
      </c>
      <c r="AO99" s="23">
        <v>50</v>
      </c>
      <c r="AP99" s="24">
        <v>19.5</v>
      </c>
      <c r="AQ99" s="24">
        <f t="shared" si="18"/>
        <v>975</v>
      </c>
      <c r="AR99" s="21"/>
      <c r="AS99" s="83" t="s">
        <v>704</v>
      </c>
      <c r="AT99" s="23">
        <v>50</v>
      </c>
      <c r="AU99" s="24">
        <v>19.5</v>
      </c>
      <c r="AV99" s="24">
        <f t="shared" si="2"/>
        <v>975</v>
      </c>
      <c r="AW99" s="21"/>
      <c r="AX99" s="24"/>
      <c r="AY99" s="23"/>
      <c r="AZ99" s="24"/>
      <c r="BA99" s="24">
        <f t="shared" si="3"/>
        <v>0</v>
      </c>
      <c r="BB99" s="21"/>
      <c r="BC99" s="24"/>
      <c r="BD99" s="23"/>
      <c r="BE99" s="24"/>
      <c r="BF99" s="24">
        <f t="shared" si="4"/>
        <v>0</v>
      </c>
      <c r="BG99" s="21"/>
      <c r="BH99" s="24"/>
      <c r="BI99" s="23"/>
      <c r="BJ99" s="24"/>
      <c r="BK99" s="24">
        <f t="shared" si="5"/>
        <v>0</v>
      </c>
      <c r="BL99" s="21"/>
      <c r="BM99" s="24"/>
      <c r="BN99" s="23"/>
      <c r="BO99" s="24"/>
      <c r="BP99" s="24">
        <f t="shared" si="6"/>
        <v>0</v>
      </c>
      <c r="BQ99" s="21"/>
      <c r="BR99" s="24"/>
      <c r="BS99" s="23"/>
      <c r="BT99" s="24"/>
      <c r="BU99" s="24">
        <f t="shared" si="7"/>
        <v>0</v>
      </c>
      <c r="BV99" s="21"/>
      <c r="BW99" s="24"/>
      <c r="BX99" s="23"/>
      <c r="BY99" s="24"/>
      <c r="BZ99" s="24">
        <f t="shared" si="8"/>
        <v>0</v>
      </c>
      <c r="CA99" s="21"/>
      <c r="CB99" s="24"/>
      <c r="CC99" s="23"/>
      <c r="CD99" s="24"/>
      <c r="CE99" s="24">
        <f t="shared" si="9"/>
        <v>0</v>
      </c>
      <c r="CF99" s="21"/>
      <c r="CG99" s="24"/>
      <c r="CH99" s="23"/>
      <c r="CI99" s="24"/>
      <c r="CJ99" s="24">
        <f t="shared" si="10"/>
        <v>0</v>
      </c>
      <c r="CK99" s="21"/>
      <c r="CL99" s="24"/>
      <c r="CM99" s="23"/>
      <c r="CN99" s="24"/>
      <c r="CO99" s="24">
        <f t="shared" si="11"/>
        <v>0</v>
      </c>
      <c r="CP99" s="21"/>
      <c r="CQ99" s="24">
        <f t="shared" si="19"/>
        <v>150</v>
      </c>
      <c r="CR99" s="24">
        <f t="shared" si="20"/>
        <v>19.5</v>
      </c>
      <c r="CS99" s="24">
        <f t="shared" si="21"/>
        <v>2925</v>
      </c>
      <c r="CT99" s="83" t="s">
        <v>704</v>
      </c>
    </row>
    <row r="100" spans="1:98" ht="12.75" x14ac:dyDescent="0.2">
      <c r="A100" s="44" t="s">
        <v>32</v>
      </c>
      <c r="B100" s="19" t="s">
        <v>601</v>
      </c>
      <c r="C100" s="105" t="s">
        <v>18</v>
      </c>
      <c r="D100" s="21"/>
      <c r="E100" s="83" t="s">
        <v>704</v>
      </c>
      <c r="F100" s="22"/>
      <c r="G100" s="24"/>
      <c r="H100" s="24"/>
      <c r="I100" s="21"/>
      <c r="J100" s="83" t="s">
        <v>704</v>
      </c>
      <c r="K100" s="22"/>
      <c r="L100" s="24"/>
      <c r="M100" s="24"/>
      <c r="N100" s="21"/>
      <c r="O100" s="83" t="s">
        <v>704</v>
      </c>
      <c r="P100" s="23"/>
      <c r="Q100" s="24"/>
      <c r="R100" s="24"/>
      <c r="S100" s="21"/>
      <c r="T100" s="83" t="s">
        <v>704</v>
      </c>
      <c r="U100" s="23"/>
      <c r="V100" s="24"/>
      <c r="W100" s="24"/>
      <c r="X100" s="21"/>
      <c r="Y100" s="83" t="s">
        <v>704</v>
      </c>
      <c r="Z100" s="23"/>
      <c r="AA100" s="24"/>
      <c r="AB100" s="24"/>
      <c r="AC100" s="21"/>
      <c r="AD100" s="83" t="s">
        <v>704</v>
      </c>
      <c r="AE100" s="23"/>
      <c r="AF100" s="24"/>
      <c r="AG100" s="24"/>
      <c r="AH100" s="21"/>
      <c r="AI100" s="83" t="s">
        <v>704</v>
      </c>
      <c r="AJ100" s="23">
        <v>50</v>
      </c>
      <c r="AK100" s="24">
        <v>23</v>
      </c>
      <c r="AL100" s="24">
        <f t="shared" si="17"/>
        <v>1150</v>
      </c>
      <c r="AM100" s="21"/>
      <c r="AN100" s="83" t="s">
        <v>704</v>
      </c>
      <c r="AO100" s="23">
        <v>50</v>
      </c>
      <c r="AP100" s="24">
        <v>23</v>
      </c>
      <c r="AQ100" s="24">
        <f t="shared" si="18"/>
        <v>1150</v>
      </c>
      <c r="AR100" s="21"/>
      <c r="AS100" s="83" t="s">
        <v>704</v>
      </c>
      <c r="AT100" s="23">
        <v>50</v>
      </c>
      <c r="AU100" s="24">
        <v>23</v>
      </c>
      <c r="AV100" s="24">
        <f t="shared" si="2"/>
        <v>1150</v>
      </c>
      <c r="AW100" s="21"/>
      <c r="AX100" s="24"/>
      <c r="AY100" s="23"/>
      <c r="AZ100" s="24"/>
      <c r="BA100" s="24">
        <f t="shared" si="3"/>
        <v>0</v>
      </c>
      <c r="BB100" s="21"/>
      <c r="BC100" s="24"/>
      <c r="BD100" s="23"/>
      <c r="BE100" s="24"/>
      <c r="BF100" s="24">
        <f t="shared" si="4"/>
        <v>0</v>
      </c>
      <c r="BG100" s="21"/>
      <c r="BH100" s="24"/>
      <c r="BI100" s="23"/>
      <c r="BJ100" s="24"/>
      <c r="BK100" s="24">
        <f t="shared" si="5"/>
        <v>0</v>
      </c>
      <c r="BL100" s="21"/>
      <c r="BM100" s="24"/>
      <c r="BN100" s="23"/>
      <c r="BO100" s="24"/>
      <c r="BP100" s="24">
        <f t="shared" si="6"/>
        <v>0</v>
      </c>
      <c r="BQ100" s="21"/>
      <c r="BR100" s="24"/>
      <c r="BS100" s="23"/>
      <c r="BT100" s="24"/>
      <c r="BU100" s="24">
        <f t="shared" si="7"/>
        <v>0</v>
      </c>
      <c r="BV100" s="21"/>
      <c r="BW100" s="24"/>
      <c r="BX100" s="23"/>
      <c r="BY100" s="24"/>
      <c r="BZ100" s="24">
        <f t="shared" si="8"/>
        <v>0</v>
      </c>
      <c r="CA100" s="21"/>
      <c r="CB100" s="24"/>
      <c r="CC100" s="23"/>
      <c r="CD100" s="24"/>
      <c r="CE100" s="24">
        <f t="shared" si="9"/>
        <v>0</v>
      </c>
      <c r="CF100" s="21"/>
      <c r="CG100" s="24"/>
      <c r="CH100" s="23"/>
      <c r="CI100" s="24"/>
      <c r="CJ100" s="24">
        <f t="shared" si="10"/>
        <v>0</v>
      </c>
      <c r="CK100" s="21"/>
      <c r="CL100" s="24"/>
      <c r="CM100" s="23"/>
      <c r="CN100" s="24"/>
      <c r="CO100" s="24">
        <f t="shared" si="11"/>
        <v>0</v>
      </c>
      <c r="CP100" s="21"/>
      <c r="CQ100" s="24">
        <f t="shared" si="19"/>
        <v>150</v>
      </c>
      <c r="CR100" s="24">
        <f t="shared" si="20"/>
        <v>23</v>
      </c>
      <c r="CS100" s="24">
        <f t="shared" si="21"/>
        <v>3450</v>
      </c>
      <c r="CT100" s="83" t="s">
        <v>704</v>
      </c>
    </row>
    <row r="101" spans="1:98" ht="12.75" x14ac:dyDescent="0.2">
      <c r="A101" s="44" t="s">
        <v>32</v>
      </c>
      <c r="B101" s="19" t="s">
        <v>602</v>
      </c>
      <c r="C101" s="105" t="s">
        <v>18</v>
      </c>
      <c r="D101" s="21"/>
      <c r="E101" s="83" t="s">
        <v>704</v>
      </c>
      <c r="F101" s="22"/>
      <c r="G101" s="24"/>
      <c r="H101" s="24"/>
      <c r="I101" s="21"/>
      <c r="J101" s="83" t="s">
        <v>704</v>
      </c>
      <c r="K101" s="22"/>
      <c r="L101" s="24"/>
      <c r="M101" s="24"/>
      <c r="N101" s="21"/>
      <c r="O101" s="83" t="s">
        <v>704</v>
      </c>
      <c r="P101" s="23"/>
      <c r="Q101" s="24"/>
      <c r="R101" s="24"/>
      <c r="S101" s="21"/>
      <c r="T101" s="83" t="s">
        <v>704</v>
      </c>
      <c r="U101" s="23"/>
      <c r="V101" s="24"/>
      <c r="W101" s="24"/>
      <c r="X101" s="21"/>
      <c r="Y101" s="83" t="s">
        <v>704</v>
      </c>
      <c r="Z101" s="23"/>
      <c r="AA101" s="24"/>
      <c r="AB101" s="24"/>
      <c r="AC101" s="21"/>
      <c r="AD101" s="83" t="s">
        <v>704</v>
      </c>
      <c r="AE101" s="23"/>
      <c r="AF101" s="24"/>
      <c r="AG101" s="24"/>
      <c r="AH101" s="21"/>
      <c r="AI101" s="83" t="s">
        <v>704</v>
      </c>
      <c r="AJ101" s="23">
        <v>50</v>
      </c>
      <c r="AK101" s="24">
        <v>26</v>
      </c>
      <c r="AL101" s="24">
        <f t="shared" si="17"/>
        <v>1300</v>
      </c>
      <c r="AM101" s="21"/>
      <c r="AN101" s="83" t="s">
        <v>704</v>
      </c>
      <c r="AO101" s="23">
        <v>50</v>
      </c>
      <c r="AP101" s="24">
        <v>26</v>
      </c>
      <c r="AQ101" s="24">
        <f t="shared" si="18"/>
        <v>1300</v>
      </c>
      <c r="AR101" s="21"/>
      <c r="AS101" s="83" t="s">
        <v>704</v>
      </c>
      <c r="AT101" s="23">
        <v>50</v>
      </c>
      <c r="AU101" s="24">
        <v>26</v>
      </c>
      <c r="AV101" s="24">
        <f t="shared" si="2"/>
        <v>1300</v>
      </c>
      <c r="AW101" s="21"/>
      <c r="AX101" s="24"/>
      <c r="AY101" s="23"/>
      <c r="AZ101" s="24"/>
      <c r="BA101" s="24">
        <f t="shared" si="3"/>
        <v>0</v>
      </c>
      <c r="BB101" s="21"/>
      <c r="BC101" s="24"/>
      <c r="BD101" s="23"/>
      <c r="BE101" s="24"/>
      <c r="BF101" s="24">
        <f t="shared" si="4"/>
        <v>0</v>
      </c>
      <c r="BG101" s="21"/>
      <c r="BH101" s="24"/>
      <c r="BI101" s="23"/>
      <c r="BJ101" s="24"/>
      <c r="BK101" s="24">
        <f t="shared" si="5"/>
        <v>0</v>
      </c>
      <c r="BL101" s="21"/>
      <c r="BM101" s="24"/>
      <c r="BN101" s="23"/>
      <c r="BO101" s="24"/>
      <c r="BP101" s="24">
        <f t="shared" si="6"/>
        <v>0</v>
      </c>
      <c r="BQ101" s="21"/>
      <c r="BR101" s="24"/>
      <c r="BS101" s="23"/>
      <c r="BT101" s="24"/>
      <c r="BU101" s="24">
        <f t="shared" si="7"/>
        <v>0</v>
      </c>
      <c r="BV101" s="21"/>
      <c r="BW101" s="24"/>
      <c r="BX101" s="23"/>
      <c r="BY101" s="24"/>
      <c r="BZ101" s="24">
        <f t="shared" si="8"/>
        <v>0</v>
      </c>
      <c r="CA101" s="21"/>
      <c r="CB101" s="24"/>
      <c r="CC101" s="23"/>
      <c r="CD101" s="24"/>
      <c r="CE101" s="24">
        <f t="shared" si="9"/>
        <v>0</v>
      </c>
      <c r="CF101" s="21"/>
      <c r="CG101" s="24"/>
      <c r="CH101" s="23"/>
      <c r="CI101" s="24"/>
      <c r="CJ101" s="24">
        <f t="shared" si="10"/>
        <v>0</v>
      </c>
      <c r="CK101" s="21"/>
      <c r="CL101" s="24"/>
      <c r="CM101" s="23"/>
      <c r="CN101" s="24"/>
      <c r="CO101" s="24">
        <f t="shared" si="11"/>
        <v>0</v>
      </c>
      <c r="CP101" s="21"/>
      <c r="CQ101" s="24">
        <f t="shared" si="19"/>
        <v>150</v>
      </c>
      <c r="CR101" s="24">
        <f t="shared" si="20"/>
        <v>26</v>
      </c>
      <c r="CS101" s="24">
        <f t="shared" si="21"/>
        <v>3900</v>
      </c>
      <c r="CT101" s="83" t="s">
        <v>704</v>
      </c>
    </row>
    <row r="102" spans="1:98" ht="12.75" x14ac:dyDescent="0.2">
      <c r="A102" s="44" t="s">
        <v>32</v>
      </c>
      <c r="B102" s="19" t="s">
        <v>603</v>
      </c>
      <c r="C102" s="105" t="s">
        <v>18</v>
      </c>
      <c r="D102" s="21"/>
      <c r="E102" s="83" t="s">
        <v>704</v>
      </c>
      <c r="F102" s="22"/>
      <c r="G102" s="24"/>
      <c r="H102" s="24"/>
      <c r="I102" s="21"/>
      <c r="J102" s="83" t="s">
        <v>704</v>
      </c>
      <c r="K102" s="22"/>
      <c r="L102" s="24"/>
      <c r="M102" s="24"/>
      <c r="N102" s="21"/>
      <c r="O102" s="83" t="s">
        <v>704</v>
      </c>
      <c r="P102" s="23"/>
      <c r="Q102" s="24"/>
      <c r="R102" s="24"/>
      <c r="S102" s="21"/>
      <c r="T102" s="83" t="s">
        <v>704</v>
      </c>
      <c r="U102" s="23"/>
      <c r="V102" s="24"/>
      <c r="W102" s="24"/>
      <c r="X102" s="21"/>
      <c r="Y102" s="83" t="s">
        <v>704</v>
      </c>
      <c r="Z102" s="23"/>
      <c r="AA102" s="24"/>
      <c r="AB102" s="24"/>
      <c r="AC102" s="21"/>
      <c r="AD102" s="83" t="s">
        <v>704</v>
      </c>
      <c r="AE102" s="23"/>
      <c r="AF102" s="24"/>
      <c r="AG102" s="24"/>
      <c r="AH102" s="21"/>
      <c r="AI102" s="83" t="s">
        <v>704</v>
      </c>
      <c r="AJ102" s="23">
        <v>50</v>
      </c>
      <c r="AK102" s="24">
        <v>25</v>
      </c>
      <c r="AL102" s="24">
        <f t="shared" si="17"/>
        <v>1250</v>
      </c>
      <c r="AM102" s="21"/>
      <c r="AN102" s="83" t="s">
        <v>704</v>
      </c>
      <c r="AO102" s="23">
        <v>50</v>
      </c>
      <c r="AP102" s="24">
        <v>25</v>
      </c>
      <c r="AQ102" s="24">
        <f t="shared" si="18"/>
        <v>1250</v>
      </c>
      <c r="AR102" s="21"/>
      <c r="AS102" s="83" t="s">
        <v>704</v>
      </c>
      <c r="AT102" s="23">
        <v>50</v>
      </c>
      <c r="AU102" s="24">
        <v>25</v>
      </c>
      <c r="AV102" s="24">
        <f t="shared" si="2"/>
        <v>1250</v>
      </c>
      <c r="AW102" s="21"/>
      <c r="AX102" s="24"/>
      <c r="AY102" s="23"/>
      <c r="AZ102" s="24"/>
      <c r="BA102" s="24">
        <f t="shared" si="3"/>
        <v>0</v>
      </c>
      <c r="BB102" s="21"/>
      <c r="BC102" s="24"/>
      <c r="BD102" s="23"/>
      <c r="BE102" s="24"/>
      <c r="BF102" s="24">
        <f t="shared" si="4"/>
        <v>0</v>
      </c>
      <c r="BG102" s="21"/>
      <c r="BH102" s="24"/>
      <c r="BI102" s="23"/>
      <c r="BJ102" s="24"/>
      <c r="BK102" s="24">
        <f t="shared" si="5"/>
        <v>0</v>
      </c>
      <c r="BL102" s="21"/>
      <c r="BM102" s="24"/>
      <c r="BN102" s="23"/>
      <c r="BO102" s="24"/>
      <c r="BP102" s="24">
        <f t="shared" si="6"/>
        <v>0</v>
      </c>
      <c r="BQ102" s="21"/>
      <c r="BR102" s="24"/>
      <c r="BS102" s="23"/>
      <c r="BT102" s="24"/>
      <c r="BU102" s="24">
        <f t="shared" si="7"/>
        <v>0</v>
      </c>
      <c r="BV102" s="21"/>
      <c r="BW102" s="24"/>
      <c r="BX102" s="23"/>
      <c r="BY102" s="24"/>
      <c r="BZ102" s="24">
        <f t="shared" si="8"/>
        <v>0</v>
      </c>
      <c r="CA102" s="21"/>
      <c r="CB102" s="24"/>
      <c r="CC102" s="23"/>
      <c r="CD102" s="24"/>
      <c r="CE102" s="24">
        <f t="shared" si="9"/>
        <v>0</v>
      </c>
      <c r="CF102" s="21"/>
      <c r="CG102" s="24"/>
      <c r="CH102" s="23"/>
      <c r="CI102" s="24"/>
      <c r="CJ102" s="24">
        <f t="shared" si="10"/>
        <v>0</v>
      </c>
      <c r="CK102" s="21"/>
      <c r="CL102" s="24"/>
      <c r="CM102" s="23"/>
      <c r="CN102" s="24"/>
      <c r="CO102" s="24">
        <f t="shared" si="11"/>
        <v>0</v>
      </c>
      <c r="CP102" s="21"/>
      <c r="CQ102" s="24">
        <f t="shared" si="19"/>
        <v>150</v>
      </c>
      <c r="CR102" s="24">
        <f t="shared" si="20"/>
        <v>25</v>
      </c>
      <c r="CS102" s="24">
        <f t="shared" si="21"/>
        <v>3750</v>
      </c>
      <c r="CT102" s="83" t="s">
        <v>704</v>
      </c>
    </row>
    <row r="103" spans="1:98" ht="12.75" x14ac:dyDescent="0.2">
      <c r="A103" s="44" t="s">
        <v>32</v>
      </c>
      <c r="B103" s="19" t="s">
        <v>604</v>
      </c>
      <c r="C103" s="105" t="s">
        <v>18</v>
      </c>
      <c r="D103" s="21"/>
      <c r="E103" s="83" t="s">
        <v>704</v>
      </c>
      <c r="F103" s="22"/>
      <c r="G103" s="24"/>
      <c r="H103" s="24"/>
      <c r="I103" s="21"/>
      <c r="J103" s="83" t="s">
        <v>704</v>
      </c>
      <c r="K103" s="22"/>
      <c r="L103" s="24"/>
      <c r="M103" s="24"/>
      <c r="N103" s="21"/>
      <c r="O103" s="83" t="s">
        <v>704</v>
      </c>
      <c r="P103" s="23"/>
      <c r="Q103" s="24"/>
      <c r="R103" s="24"/>
      <c r="S103" s="21"/>
      <c r="T103" s="83" t="s">
        <v>704</v>
      </c>
      <c r="U103" s="23"/>
      <c r="V103" s="24"/>
      <c r="W103" s="24"/>
      <c r="X103" s="21"/>
      <c r="Y103" s="83" t="s">
        <v>704</v>
      </c>
      <c r="Z103" s="23"/>
      <c r="AA103" s="24"/>
      <c r="AB103" s="24"/>
      <c r="AC103" s="21"/>
      <c r="AD103" s="83" t="s">
        <v>704</v>
      </c>
      <c r="AE103" s="23"/>
      <c r="AF103" s="24"/>
      <c r="AG103" s="24"/>
      <c r="AH103" s="21"/>
      <c r="AI103" s="83" t="s">
        <v>704</v>
      </c>
      <c r="AJ103" s="23">
        <v>50</v>
      </c>
      <c r="AK103" s="24">
        <v>26</v>
      </c>
      <c r="AL103" s="24">
        <f t="shared" si="17"/>
        <v>1300</v>
      </c>
      <c r="AM103" s="21"/>
      <c r="AN103" s="83" t="s">
        <v>704</v>
      </c>
      <c r="AO103" s="23">
        <v>50</v>
      </c>
      <c r="AP103" s="24">
        <v>26</v>
      </c>
      <c r="AQ103" s="24">
        <f t="shared" si="18"/>
        <v>1300</v>
      </c>
      <c r="AR103" s="21"/>
      <c r="AS103" s="83" t="s">
        <v>704</v>
      </c>
      <c r="AT103" s="23">
        <v>50</v>
      </c>
      <c r="AU103" s="24">
        <v>26</v>
      </c>
      <c r="AV103" s="24">
        <f t="shared" si="2"/>
        <v>1300</v>
      </c>
      <c r="AW103" s="21"/>
      <c r="AX103" s="24"/>
      <c r="AY103" s="23"/>
      <c r="AZ103" s="24"/>
      <c r="BA103" s="24">
        <f t="shared" si="3"/>
        <v>0</v>
      </c>
      <c r="BB103" s="21"/>
      <c r="BC103" s="24"/>
      <c r="BD103" s="23"/>
      <c r="BE103" s="24"/>
      <c r="BF103" s="24">
        <f t="shared" si="4"/>
        <v>0</v>
      </c>
      <c r="BG103" s="21"/>
      <c r="BH103" s="24"/>
      <c r="BI103" s="23"/>
      <c r="BJ103" s="24"/>
      <c r="BK103" s="24">
        <f t="shared" si="5"/>
        <v>0</v>
      </c>
      <c r="BL103" s="21"/>
      <c r="BM103" s="24"/>
      <c r="BN103" s="23"/>
      <c r="BO103" s="24"/>
      <c r="BP103" s="24">
        <f t="shared" si="6"/>
        <v>0</v>
      </c>
      <c r="BQ103" s="21"/>
      <c r="BR103" s="24"/>
      <c r="BS103" s="23"/>
      <c r="BT103" s="24"/>
      <c r="BU103" s="24">
        <f t="shared" si="7"/>
        <v>0</v>
      </c>
      <c r="BV103" s="21"/>
      <c r="BW103" s="24"/>
      <c r="BX103" s="23"/>
      <c r="BY103" s="24"/>
      <c r="BZ103" s="24">
        <f t="shared" si="8"/>
        <v>0</v>
      </c>
      <c r="CA103" s="21"/>
      <c r="CB103" s="24"/>
      <c r="CC103" s="23"/>
      <c r="CD103" s="24"/>
      <c r="CE103" s="24">
        <f t="shared" si="9"/>
        <v>0</v>
      </c>
      <c r="CF103" s="21"/>
      <c r="CG103" s="24"/>
      <c r="CH103" s="23"/>
      <c r="CI103" s="24"/>
      <c r="CJ103" s="24">
        <f t="shared" si="10"/>
        <v>0</v>
      </c>
      <c r="CK103" s="21"/>
      <c r="CL103" s="24"/>
      <c r="CM103" s="23"/>
      <c r="CN103" s="24"/>
      <c r="CO103" s="24">
        <f t="shared" si="11"/>
        <v>0</v>
      </c>
      <c r="CP103" s="21"/>
      <c r="CQ103" s="24">
        <f t="shared" si="19"/>
        <v>150</v>
      </c>
      <c r="CR103" s="24">
        <f t="shared" si="20"/>
        <v>26</v>
      </c>
      <c r="CS103" s="24">
        <f t="shared" si="21"/>
        <v>3900</v>
      </c>
      <c r="CT103" s="83" t="s">
        <v>704</v>
      </c>
    </row>
    <row r="104" spans="1:98" ht="12.75" x14ac:dyDescent="0.2">
      <c r="A104" s="44" t="s">
        <v>32</v>
      </c>
      <c r="B104" s="19" t="s">
        <v>605</v>
      </c>
      <c r="C104" s="105" t="s">
        <v>18</v>
      </c>
      <c r="D104" s="21"/>
      <c r="E104" s="83" t="s">
        <v>704</v>
      </c>
      <c r="F104" s="22"/>
      <c r="G104" s="24"/>
      <c r="H104" s="24"/>
      <c r="I104" s="21"/>
      <c r="J104" s="83" t="s">
        <v>704</v>
      </c>
      <c r="K104" s="22"/>
      <c r="L104" s="24"/>
      <c r="M104" s="24"/>
      <c r="N104" s="21"/>
      <c r="O104" s="83" t="s">
        <v>704</v>
      </c>
      <c r="P104" s="23"/>
      <c r="Q104" s="24"/>
      <c r="R104" s="24"/>
      <c r="S104" s="21"/>
      <c r="T104" s="83" t="s">
        <v>704</v>
      </c>
      <c r="U104" s="23"/>
      <c r="V104" s="24"/>
      <c r="W104" s="24"/>
      <c r="X104" s="21"/>
      <c r="Y104" s="83" t="s">
        <v>704</v>
      </c>
      <c r="Z104" s="23"/>
      <c r="AA104" s="24"/>
      <c r="AB104" s="24"/>
      <c r="AC104" s="21"/>
      <c r="AD104" s="83" t="s">
        <v>704</v>
      </c>
      <c r="AE104" s="23"/>
      <c r="AF104" s="24"/>
      <c r="AG104" s="24"/>
      <c r="AH104" s="21"/>
      <c r="AI104" s="83" t="s">
        <v>704</v>
      </c>
      <c r="AJ104" s="23">
        <v>50</v>
      </c>
      <c r="AK104" s="24">
        <v>28</v>
      </c>
      <c r="AL104" s="24">
        <f t="shared" si="17"/>
        <v>1400</v>
      </c>
      <c r="AM104" s="21"/>
      <c r="AN104" s="83" t="s">
        <v>704</v>
      </c>
      <c r="AO104" s="23">
        <v>50</v>
      </c>
      <c r="AP104" s="24">
        <v>28</v>
      </c>
      <c r="AQ104" s="24">
        <f t="shared" si="18"/>
        <v>1400</v>
      </c>
      <c r="AR104" s="21"/>
      <c r="AS104" s="83" t="s">
        <v>704</v>
      </c>
      <c r="AT104" s="23">
        <v>50</v>
      </c>
      <c r="AU104" s="24">
        <v>28</v>
      </c>
      <c r="AV104" s="24">
        <f t="shared" si="2"/>
        <v>1400</v>
      </c>
      <c r="AW104" s="21"/>
      <c r="AX104" s="24"/>
      <c r="AY104" s="23"/>
      <c r="AZ104" s="24"/>
      <c r="BA104" s="24">
        <f t="shared" si="3"/>
        <v>0</v>
      </c>
      <c r="BB104" s="21"/>
      <c r="BC104" s="24"/>
      <c r="BD104" s="23"/>
      <c r="BE104" s="24"/>
      <c r="BF104" s="24">
        <f t="shared" si="4"/>
        <v>0</v>
      </c>
      <c r="BG104" s="21"/>
      <c r="BH104" s="24"/>
      <c r="BI104" s="23"/>
      <c r="BJ104" s="24"/>
      <c r="BK104" s="24">
        <f t="shared" si="5"/>
        <v>0</v>
      </c>
      <c r="BL104" s="21"/>
      <c r="BM104" s="24"/>
      <c r="BN104" s="23"/>
      <c r="BO104" s="24"/>
      <c r="BP104" s="24">
        <f t="shared" si="6"/>
        <v>0</v>
      </c>
      <c r="BQ104" s="21"/>
      <c r="BR104" s="24"/>
      <c r="BS104" s="23"/>
      <c r="BT104" s="24"/>
      <c r="BU104" s="24">
        <f t="shared" si="7"/>
        <v>0</v>
      </c>
      <c r="BV104" s="21"/>
      <c r="BW104" s="24"/>
      <c r="BX104" s="23"/>
      <c r="BY104" s="24"/>
      <c r="BZ104" s="24">
        <f t="shared" si="8"/>
        <v>0</v>
      </c>
      <c r="CA104" s="21"/>
      <c r="CB104" s="24"/>
      <c r="CC104" s="23"/>
      <c r="CD104" s="24"/>
      <c r="CE104" s="24">
        <f t="shared" si="9"/>
        <v>0</v>
      </c>
      <c r="CF104" s="21"/>
      <c r="CG104" s="24"/>
      <c r="CH104" s="23"/>
      <c r="CI104" s="24"/>
      <c r="CJ104" s="24">
        <f t="shared" si="10"/>
        <v>0</v>
      </c>
      <c r="CK104" s="21"/>
      <c r="CL104" s="24"/>
      <c r="CM104" s="23"/>
      <c r="CN104" s="24"/>
      <c r="CO104" s="24">
        <f t="shared" si="11"/>
        <v>0</v>
      </c>
      <c r="CP104" s="21"/>
      <c r="CQ104" s="24">
        <f t="shared" si="19"/>
        <v>150</v>
      </c>
      <c r="CR104" s="24">
        <f t="shared" si="20"/>
        <v>28</v>
      </c>
      <c r="CS104" s="24">
        <f t="shared" si="21"/>
        <v>4200</v>
      </c>
      <c r="CT104" s="83" t="s">
        <v>704</v>
      </c>
    </row>
    <row r="105" spans="1:98" ht="12.75" x14ac:dyDescent="0.2">
      <c r="A105" s="44" t="s">
        <v>32</v>
      </c>
      <c r="B105" s="19" t="s">
        <v>606</v>
      </c>
      <c r="C105" s="105" t="s">
        <v>18</v>
      </c>
      <c r="D105" s="21"/>
      <c r="E105" s="83" t="s">
        <v>704</v>
      </c>
      <c r="F105" s="22"/>
      <c r="G105" s="24"/>
      <c r="H105" s="24"/>
      <c r="I105" s="21"/>
      <c r="J105" s="83" t="s">
        <v>704</v>
      </c>
      <c r="K105" s="22"/>
      <c r="L105" s="24"/>
      <c r="M105" s="24"/>
      <c r="N105" s="21"/>
      <c r="O105" s="83" t="s">
        <v>704</v>
      </c>
      <c r="P105" s="23"/>
      <c r="Q105" s="24"/>
      <c r="R105" s="24"/>
      <c r="S105" s="21"/>
      <c r="T105" s="83" t="s">
        <v>704</v>
      </c>
      <c r="U105" s="23"/>
      <c r="V105" s="24"/>
      <c r="W105" s="24"/>
      <c r="X105" s="21"/>
      <c r="Y105" s="83" t="s">
        <v>704</v>
      </c>
      <c r="Z105" s="23"/>
      <c r="AA105" s="24"/>
      <c r="AB105" s="24"/>
      <c r="AC105" s="21"/>
      <c r="AD105" s="83" t="s">
        <v>704</v>
      </c>
      <c r="AE105" s="23"/>
      <c r="AF105" s="24"/>
      <c r="AG105" s="24"/>
      <c r="AH105" s="21"/>
      <c r="AI105" s="83" t="s">
        <v>704</v>
      </c>
      <c r="AJ105" s="23">
        <v>2</v>
      </c>
      <c r="AK105" s="24">
        <v>5.75</v>
      </c>
      <c r="AL105" s="24">
        <f t="shared" si="17"/>
        <v>11.5</v>
      </c>
      <c r="AM105" s="21"/>
      <c r="AN105" s="83" t="s">
        <v>704</v>
      </c>
      <c r="AO105" s="23">
        <v>2</v>
      </c>
      <c r="AP105" s="24">
        <v>5.75</v>
      </c>
      <c r="AQ105" s="24">
        <f t="shared" si="18"/>
        <v>11.5</v>
      </c>
      <c r="AR105" s="21"/>
      <c r="AS105" s="83" t="s">
        <v>704</v>
      </c>
      <c r="AT105" s="23">
        <v>2</v>
      </c>
      <c r="AU105" s="24">
        <v>5.75</v>
      </c>
      <c r="AV105" s="24">
        <f t="shared" si="2"/>
        <v>11.5</v>
      </c>
      <c r="AW105" s="21"/>
      <c r="AX105" s="24"/>
      <c r="AY105" s="23"/>
      <c r="AZ105" s="24"/>
      <c r="BA105" s="24">
        <f t="shared" si="3"/>
        <v>0</v>
      </c>
      <c r="BB105" s="21"/>
      <c r="BC105" s="24"/>
      <c r="BD105" s="23"/>
      <c r="BE105" s="24"/>
      <c r="BF105" s="24">
        <f t="shared" si="4"/>
        <v>0</v>
      </c>
      <c r="BG105" s="21"/>
      <c r="BH105" s="24"/>
      <c r="BI105" s="23"/>
      <c r="BJ105" s="24"/>
      <c r="BK105" s="24">
        <f t="shared" si="5"/>
        <v>0</v>
      </c>
      <c r="BL105" s="21"/>
      <c r="BM105" s="24"/>
      <c r="BN105" s="23"/>
      <c r="BO105" s="24"/>
      <c r="BP105" s="24">
        <f t="shared" si="6"/>
        <v>0</v>
      </c>
      <c r="BQ105" s="21"/>
      <c r="BR105" s="24"/>
      <c r="BS105" s="23"/>
      <c r="BT105" s="24"/>
      <c r="BU105" s="24">
        <f t="shared" si="7"/>
        <v>0</v>
      </c>
      <c r="BV105" s="21"/>
      <c r="BW105" s="24"/>
      <c r="BX105" s="23"/>
      <c r="BY105" s="24"/>
      <c r="BZ105" s="24">
        <f t="shared" si="8"/>
        <v>0</v>
      </c>
      <c r="CA105" s="21"/>
      <c r="CB105" s="24"/>
      <c r="CC105" s="23"/>
      <c r="CD105" s="24"/>
      <c r="CE105" s="24">
        <f t="shared" si="9"/>
        <v>0</v>
      </c>
      <c r="CF105" s="21"/>
      <c r="CG105" s="24"/>
      <c r="CH105" s="23"/>
      <c r="CI105" s="24"/>
      <c r="CJ105" s="24">
        <f t="shared" si="10"/>
        <v>0</v>
      </c>
      <c r="CK105" s="21"/>
      <c r="CL105" s="24"/>
      <c r="CM105" s="23"/>
      <c r="CN105" s="24"/>
      <c r="CO105" s="24">
        <f t="shared" si="11"/>
        <v>0</v>
      </c>
      <c r="CP105" s="21"/>
      <c r="CQ105" s="24">
        <f t="shared" si="19"/>
        <v>6</v>
      </c>
      <c r="CR105" s="24">
        <f t="shared" si="20"/>
        <v>5.75</v>
      </c>
      <c r="CS105" s="24">
        <f t="shared" si="21"/>
        <v>34.5</v>
      </c>
      <c r="CT105" s="83" t="s">
        <v>704</v>
      </c>
    </row>
    <row r="106" spans="1:98" ht="12.75" x14ac:dyDescent="0.2">
      <c r="A106" s="44" t="s">
        <v>32</v>
      </c>
      <c r="B106" s="19" t="s">
        <v>607</v>
      </c>
      <c r="C106" s="105" t="s">
        <v>18</v>
      </c>
      <c r="D106" s="21"/>
      <c r="E106" s="83" t="s">
        <v>704</v>
      </c>
      <c r="F106" s="22"/>
      <c r="G106" s="24"/>
      <c r="H106" s="24"/>
      <c r="I106" s="21"/>
      <c r="J106" s="83" t="s">
        <v>704</v>
      </c>
      <c r="K106" s="22"/>
      <c r="L106" s="24"/>
      <c r="M106" s="24"/>
      <c r="N106" s="21"/>
      <c r="O106" s="83" t="s">
        <v>704</v>
      </c>
      <c r="P106" s="23"/>
      <c r="Q106" s="24"/>
      <c r="R106" s="24"/>
      <c r="S106" s="21"/>
      <c r="T106" s="83" t="s">
        <v>704</v>
      </c>
      <c r="U106" s="23"/>
      <c r="V106" s="24"/>
      <c r="W106" s="24"/>
      <c r="X106" s="21"/>
      <c r="Y106" s="83" t="s">
        <v>704</v>
      </c>
      <c r="Z106" s="23"/>
      <c r="AA106" s="24"/>
      <c r="AB106" s="24"/>
      <c r="AC106" s="21"/>
      <c r="AD106" s="83" t="s">
        <v>704</v>
      </c>
      <c r="AE106" s="23"/>
      <c r="AF106" s="24"/>
      <c r="AG106" s="24"/>
      <c r="AH106" s="21"/>
      <c r="AI106" s="83" t="s">
        <v>704</v>
      </c>
      <c r="AJ106" s="23">
        <v>2</v>
      </c>
      <c r="AK106" s="24">
        <v>3.5</v>
      </c>
      <c r="AL106" s="24">
        <f t="shared" si="17"/>
        <v>7</v>
      </c>
      <c r="AM106" s="21"/>
      <c r="AN106" s="83" t="s">
        <v>704</v>
      </c>
      <c r="AO106" s="23">
        <v>2</v>
      </c>
      <c r="AP106" s="24">
        <v>3.5</v>
      </c>
      <c r="AQ106" s="24">
        <f t="shared" si="18"/>
        <v>7</v>
      </c>
      <c r="AR106" s="21"/>
      <c r="AS106" s="83" t="s">
        <v>704</v>
      </c>
      <c r="AT106" s="23">
        <v>2</v>
      </c>
      <c r="AU106" s="24">
        <v>3.5</v>
      </c>
      <c r="AV106" s="24">
        <f t="shared" si="2"/>
        <v>7</v>
      </c>
      <c r="AW106" s="21"/>
      <c r="AX106" s="24"/>
      <c r="AY106" s="23"/>
      <c r="AZ106" s="24"/>
      <c r="BA106" s="24">
        <f t="shared" si="3"/>
        <v>0</v>
      </c>
      <c r="BB106" s="21"/>
      <c r="BC106" s="24"/>
      <c r="BD106" s="23"/>
      <c r="BE106" s="24"/>
      <c r="BF106" s="24">
        <f t="shared" si="4"/>
        <v>0</v>
      </c>
      <c r="BG106" s="21"/>
      <c r="BH106" s="24"/>
      <c r="BI106" s="23"/>
      <c r="BJ106" s="24"/>
      <c r="BK106" s="24">
        <f t="shared" si="5"/>
        <v>0</v>
      </c>
      <c r="BL106" s="21"/>
      <c r="BM106" s="24"/>
      <c r="BN106" s="23"/>
      <c r="BO106" s="24"/>
      <c r="BP106" s="24">
        <f t="shared" si="6"/>
        <v>0</v>
      </c>
      <c r="BQ106" s="21"/>
      <c r="BR106" s="24"/>
      <c r="BS106" s="23"/>
      <c r="BT106" s="24"/>
      <c r="BU106" s="24">
        <f t="shared" si="7"/>
        <v>0</v>
      </c>
      <c r="BV106" s="21"/>
      <c r="BW106" s="24"/>
      <c r="BX106" s="23"/>
      <c r="BY106" s="24"/>
      <c r="BZ106" s="24">
        <f t="shared" si="8"/>
        <v>0</v>
      </c>
      <c r="CA106" s="21"/>
      <c r="CB106" s="24"/>
      <c r="CC106" s="23"/>
      <c r="CD106" s="24"/>
      <c r="CE106" s="24">
        <f t="shared" si="9"/>
        <v>0</v>
      </c>
      <c r="CF106" s="21"/>
      <c r="CG106" s="24"/>
      <c r="CH106" s="23"/>
      <c r="CI106" s="24"/>
      <c r="CJ106" s="24">
        <f t="shared" si="10"/>
        <v>0</v>
      </c>
      <c r="CK106" s="21"/>
      <c r="CL106" s="24"/>
      <c r="CM106" s="23"/>
      <c r="CN106" s="24"/>
      <c r="CO106" s="24">
        <f t="shared" si="11"/>
        <v>0</v>
      </c>
      <c r="CP106" s="21"/>
      <c r="CQ106" s="24">
        <f t="shared" si="19"/>
        <v>6</v>
      </c>
      <c r="CR106" s="24">
        <f t="shared" si="20"/>
        <v>3.5</v>
      </c>
      <c r="CS106" s="24">
        <f t="shared" si="21"/>
        <v>21</v>
      </c>
      <c r="CT106" s="83" t="s">
        <v>704</v>
      </c>
    </row>
    <row r="107" spans="1:98" ht="12.75" x14ac:dyDescent="0.2">
      <c r="A107" s="44" t="s">
        <v>32</v>
      </c>
      <c r="B107" s="19" t="s">
        <v>608</v>
      </c>
      <c r="C107" s="105" t="s">
        <v>18</v>
      </c>
      <c r="D107" s="21"/>
      <c r="E107" s="83" t="s">
        <v>704</v>
      </c>
      <c r="F107" s="22"/>
      <c r="G107" s="24"/>
      <c r="H107" s="24"/>
      <c r="I107" s="21"/>
      <c r="J107" s="83" t="s">
        <v>704</v>
      </c>
      <c r="K107" s="22"/>
      <c r="L107" s="24"/>
      <c r="M107" s="24"/>
      <c r="N107" s="21"/>
      <c r="O107" s="83" t="s">
        <v>704</v>
      </c>
      <c r="P107" s="23"/>
      <c r="Q107" s="24"/>
      <c r="R107" s="24"/>
      <c r="S107" s="21"/>
      <c r="T107" s="83" t="s">
        <v>704</v>
      </c>
      <c r="U107" s="23"/>
      <c r="V107" s="24"/>
      <c r="W107" s="24"/>
      <c r="X107" s="21"/>
      <c r="Y107" s="83" t="s">
        <v>704</v>
      </c>
      <c r="Z107" s="23"/>
      <c r="AA107" s="24"/>
      <c r="AB107" s="24"/>
      <c r="AC107" s="21"/>
      <c r="AD107" s="83" t="s">
        <v>704</v>
      </c>
      <c r="AE107" s="23"/>
      <c r="AF107" s="24"/>
      <c r="AG107" s="24"/>
      <c r="AH107" s="21"/>
      <c r="AI107" s="83" t="s">
        <v>704</v>
      </c>
      <c r="AJ107" s="23">
        <v>5</v>
      </c>
      <c r="AK107" s="24">
        <v>95.5</v>
      </c>
      <c r="AL107" s="24">
        <f t="shared" si="17"/>
        <v>477.5</v>
      </c>
      <c r="AM107" s="21"/>
      <c r="AN107" s="83" t="s">
        <v>704</v>
      </c>
      <c r="AO107" s="23">
        <v>5</v>
      </c>
      <c r="AP107" s="24">
        <v>95.5</v>
      </c>
      <c r="AQ107" s="24">
        <f t="shared" si="18"/>
        <v>477.5</v>
      </c>
      <c r="AR107" s="21"/>
      <c r="AS107" s="83" t="s">
        <v>704</v>
      </c>
      <c r="AT107" s="23">
        <v>5</v>
      </c>
      <c r="AU107" s="24">
        <v>95.5</v>
      </c>
      <c r="AV107" s="24">
        <f t="shared" si="2"/>
        <v>477.5</v>
      </c>
      <c r="AW107" s="21"/>
      <c r="AX107" s="24"/>
      <c r="AY107" s="23"/>
      <c r="AZ107" s="24"/>
      <c r="BA107" s="24">
        <f t="shared" si="3"/>
        <v>0</v>
      </c>
      <c r="BB107" s="21"/>
      <c r="BC107" s="24"/>
      <c r="BD107" s="23"/>
      <c r="BE107" s="24"/>
      <c r="BF107" s="24">
        <f t="shared" si="4"/>
        <v>0</v>
      </c>
      <c r="BG107" s="21"/>
      <c r="BH107" s="24"/>
      <c r="BI107" s="23"/>
      <c r="BJ107" s="24"/>
      <c r="BK107" s="24">
        <f t="shared" si="5"/>
        <v>0</v>
      </c>
      <c r="BL107" s="21"/>
      <c r="BM107" s="24"/>
      <c r="BN107" s="23"/>
      <c r="BO107" s="24"/>
      <c r="BP107" s="24">
        <f t="shared" si="6"/>
        <v>0</v>
      </c>
      <c r="BQ107" s="21"/>
      <c r="BR107" s="24"/>
      <c r="BS107" s="23"/>
      <c r="BT107" s="24"/>
      <c r="BU107" s="24">
        <f t="shared" si="7"/>
        <v>0</v>
      </c>
      <c r="BV107" s="21"/>
      <c r="BW107" s="24"/>
      <c r="BX107" s="23"/>
      <c r="BY107" s="24"/>
      <c r="BZ107" s="24">
        <f t="shared" si="8"/>
        <v>0</v>
      </c>
      <c r="CA107" s="21"/>
      <c r="CB107" s="24"/>
      <c r="CC107" s="23"/>
      <c r="CD107" s="24"/>
      <c r="CE107" s="24">
        <f t="shared" si="9"/>
        <v>0</v>
      </c>
      <c r="CF107" s="21"/>
      <c r="CG107" s="24"/>
      <c r="CH107" s="23"/>
      <c r="CI107" s="24"/>
      <c r="CJ107" s="24">
        <f t="shared" si="10"/>
        <v>0</v>
      </c>
      <c r="CK107" s="21"/>
      <c r="CL107" s="24"/>
      <c r="CM107" s="23"/>
      <c r="CN107" s="24"/>
      <c r="CO107" s="24">
        <f t="shared" si="11"/>
        <v>0</v>
      </c>
      <c r="CP107" s="21"/>
      <c r="CQ107" s="24">
        <f t="shared" si="19"/>
        <v>15</v>
      </c>
      <c r="CR107" s="24">
        <f t="shared" si="20"/>
        <v>95.5</v>
      </c>
      <c r="CS107" s="24">
        <f t="shared" si="21"/>
        <v>1432.5</v>
      </c>
      <c r="CT107" s="83" t="s">
        <v>704</v>
      </c>
    </row>
    <row r="108" spans="1:98" ht="12.75" x14ac:dyDescent="0.2">
      <c r="A108" s="44" t="s">
        <v>32</v>
      </c>
      <c r="B108" s="19" t="s">
        <v>609</v>
      </c>
      <c r="C108" s="105" t="s">
        <v>18</v>
      </c>
      <c r="D108" s="21"/>
      <c r="E108" s="83" t="s">
        <v>704</v>
      </c>
      <c r="F108" s="22"/>
      <c r="G108" s="24"/>
      <c r="H108" s="24"/>
      <c r="I108" s="21"/>
      <c r="J108" s="83" t="s">
        <v>704</v>
      </c>
      <c r="K108" s="22"/>
      <c r="L108" s="24"/>
      <c r="M108" s="24"/>
      <c r="N108" s="21"/>
      <c r="O108" s="83" t="s">
        <v>704</v>
      </c>
      <c r="P108" s="23"/>
      <c r="Q108" s="24"/>
      <c r="R108" s="24"/>
      <c r="S108" s="21"/>
      <c r="T108" s="83" t="s">
        <v>704</v>
      </c>
      <c r="U108" s="23"/>
      <c r="V108" s="24"/>
      <c r="W108" s="24"/>
      <c r="X108" s="21"/>
      <c r="Y108" s="83" t="s">
        <v>704</v>
      </c>
      <c r="Z108" s="23"/>
      <c r="AA108" s="24"/>
      <c r="AB108" s="24"/>
      <c r="AC108" s="21"/>
      <c r="AD108" s="83" t="s">
        <v>704</v>
      </c>
      <c r="AE108" s="23"/>
      <c r="AF108" s="24"/>
      <c r="AG108" s="24"/>
      <c r="AH108" s="21"/>
      <c r="AI108" s="83" t="s">
        <v>704</v>
      </c>
      <c r="AJ108" s="23">
        <v>30</v>
      </c>
      <c r="AK108" s="24">
        <v>312</v>
      </c>
      <c r="AL108" s="24">
        <f t="shared" si="17"/>
        <v>9360</v>
      </c>
      <c r="AM108" s="21"/>
      <c r="AN108" s="83" t="s">
        <v>704</v>
      </c>
      <c r="AO108" s="23">
        <v>30</v>
      </c>
      <c r="AP108" s="24">
        <v>312</v>
      </c>
      <c r="AQ108" s="24">
        <f t="shared" si="18"/>
        <v>9360</v>
      </c>
      <c r="AR108" s="21"/>
      <c r="AS108" s="83" t="s">
        <v>704</v>
      </c>
      <c r="AT108" s="23">
        <v>30</v>
      </c>
      <c r="AU108" s="24">
        <v>312</v>
      </c>
      <c r="AV108" s="24">
        <f t="shared" si="2"/>
        <v>9360</v>
      </c>
      <c r="AW108" s="21"/>
      <c r="AX108" s="24"/>
      <c r="AY108" s="23"/>
      <c r="AZ108" s="24"/>
      <c r="BA108" s="24">
        <f t="shared" si="3"/>
        <v>0</v>
      </c>
      <c r="BB108" s="21"/>
      <c r="BC108" s="24"/>
      <c r="BD108" s="23"/>
      <c r="BE108" s="24"/>
      <c r="BF108" s="24">
        <f t="shared" si="4"/>
        <v>0</v>
      </c>
      <c r="BG108" s="21"/>
      <c r="BH108" s="24"/>
      <c r="BI108" s="23"/>
      <c r="BJ108" s="24"/>
      <c r="BK108" s="24">
        <f t="shared" si="5"/>
        <v>0</v>
      </c>
      <c r="BL108" s="21"/>
      <c r="BM108" s="24"/>
      <c r="BN108" s="23"/>
      <c r="BO108" s="24"/>
      <c r="BP108" s="24">
        <f t="shared" si="6"/>
        <v>0</v>
      </c>
      <c r="BQ108" s="21"/>
      <c r="BR108" s="24"/>
      <c r="BS108" s="23"/>
      <c r="BT108" s="24"/>
      <c r="BU108" s="24">
        <f t="shared" si="7"/>
        <v>0</v>
      </c>
      <c r="BV108" s="21"/>
      <c r="BW108" s="24"/>
      <c r="BX108" s="23"/>
      <c r="BY108" s="24"/>
      <c r="BZ108" s="24">
        <f t="shared" si="8"/>
        <v>0</v>
      </c>
      <c r="CA108" s="21"/>
      <c r="CB108" s="24"/>
      <c r="CC108" s="23"/>
      <c r="CD108" s="24"/>
      <c r="CE108" s="24">
        <f t="shared" si="9"/>
        <v>0</v>
      </c>
      <c r="CF108" s="21"/>
      <c r="CG108" s="24"/>
      <c r="CH108" s="23"/>
      <c r="CI108" s="24"/>
      <c r="CJ108" s="24">
        <f t="shared" si="10"/>
        <v>0</v>
      </c>
      <c r="CK108" s="21"/>
      <c r="CL108" s="24"/>
      <c r="CM108" s="23"/>
      <c r="CN108" s="24"/>
      <c r="CO108" s="24">
        <f t="shared" si="11"/>
        <v>0</v>
      </c>
      <c r="CP108" s="21"/>
      <c r="CQ108" s="24">
        <f t="shared" si="19"/>
        <v>90</v>
      </c>
      <c r="CR108" s="24">
        <f t="shared" si="20"/>
        <v>312</v>
      </c>
      <c r="CS108" s="24">
        <f t="shared" si="21"/>
        <v>28080</v>
      </c>
      <c r="CT108" s="83" t="s">
        <v>704</v>
      </c>
    </row>
    <row r="109" spans="1:98" ht="12.75" x14ac:dyDescent="0.2">
      <c r="A109" s="44" t="s">
        <v>32</v>
      </c>
      <c r="B109" s="19" t="s">
        <v>610</v>
      </c>
      <c r="C109" s="105" t="s">
        <v>18</v>
      </c>
      <c r="D109" s="21"/>
      <c r="E109" s="83" t="s">
        <v>704</v>
      </c>
      <c r="F109" s="22"/>
      <c r="G109" s="24"/>
      <c r="H109" s="24"/>
      <c r="I109" s="21"/>
      <c r="J109" s="83" t="s">
        <v>704</v>
      </c>
      <c r="K109" s="22"/>
      <c r="L109" s="24"/>
      <c r="M109" s="24"/>
      <c r="N109" s="21"/>
      <c r="O109" s="83" t="s">
        <v>704</v>
      </c>
      <c r="P109" s="23"/>
      <c r="Q109" s="24"/>
      <c r="R109" s="24"/>
      <c r="S109" s="21"/>
      <c r="T109" s="83" t="s">
        <v>704</v>
      </c>
      <c r="U109" s="23"/>
      <c r="V109" s="24"/>
      <c r="W109" s="24"/>
      <c r="X109" s="21"/>
      <c r="Y109" s="83" t="s">
        <v>704</v>
      </c>
      <c r="Z109" s="23"/>
      <c r="AA109" s="24"/>
      <c r="AB109" s="24"/>
      <c r="AC109" s="21"/>
      <c r="AD109" s="83" t="s">
        <v>704</v>
      </c>
      <c r="AE109" s="23"/>
      <c r="AF109" s="24"/>
      <c r="AG109" s="24"/>
      <c r="AH109" s="21"/>
      <c r="AI109" s="83" t="s">
        <v>704</v>
      </c>
      <c r="AJ109" s="23">
        <v>30</v>
      </c>
      <c r="AK109" s="24">
        <v>340</v>
      </c>
      <c r="AL109" s="24">
        <f t="shared" si="17"/>
        <v>10200</v>
      </c>
      <c r="AM109" s="21"/>
      <c r="AN109" s="83" t="s">
        <v>704</v>
      </c>
      <c r="AO109" s="23">
        <v>30</v>
      </c>
      <c r="AP109" s="24">
        <v>340</v>
      </c>
      <c r="AQ109" s="24">
        <f t="shared" si="18"/>
        <v>10200</v>
      </c>
      <c r="AR109" s="21"/>
      <c r="AS109" s="83" t="s">
        <v>704</v>
      </c>
      <c r="AT109" s="23">
        <v>30</v>
      </c>
      <c r="AU109" s="24">
        <v>340</v>
      </c>
      <c r="AV109" s="24">
        <f t="shared" si="2"/>
        <v>10200</v>
      </c>
      <c r="AW109" s="21"/>
      <c r="AX109" s="24"/>
      <c r="AY109" s="23"/>
      <c r="AZ109" s="24"/>
      <c r="BA109" s="24">
        <f t="shared" si="3"/>
        <v>0</v>
      </c>
      <c r="BB109" s="21"/>
      <c r="BC109" s="24"/>
      <c r="BD109" s="23"/>
      <c r="BE109" s="24"/>
      <c r="BF109" s="24">
        <f t="shared" si="4"/>
        <v>0</v>
      </c>
      <c r="BG109" s="21"/>
      <c r="BH109" s="24"/>
      <c r="BI109" s="23"/>
      <c r="BJ109" s="24"/>
      <c r="BK109" s="24">
        <f t="shared" si="5"/>
        <v>0</v>
      </c>
      <c r="BL109" s="21"/>
      <c r="BM109" s="24"/>
      <c r="BN109" s="23"/>
      <c r="BO109" s="24"/>
      <c r="BP109" s="24">
        <f t="shared" si="6"/>
        <v>0</v>
      </c>
      <c r="BQ109" s="21"/>
      <c r="BR109" s="24"/>
      <c r="BS109" s="23"/>
      <c r="BT109" s="24"/>
      <c r="BU109" s="24">
        <f t="shared" si="7"/>
        <v>0</v>
      </c>
      <c r="BV109" s="21"/>
      <c r="BW109" s="24"/>
      <c r="BX109" s="23"/>
      <c r="BY109" s="24"/>
      <c r="BZ109" s="24">
        <f t="shared" si="8"/>
        <v>0</v>
      </c>
      <c r="CA109" s="21"/>
      <c r="CB109" s="24"/>
      <c r="CC109" s="23"/>
      <c r="CD109" s="24"/>
      <c r="CE109" s="24">
        <f t="shared" si="9"/>
        <v>0</v>
      </c>
      <c r="CF109" s="21"/>
      <c r="CG109" s="24"/>
      <c r="CH109" s="23"/>
      <c r="CI109" s="24"/>
      <c r="CJ109" s="24">
        <f t="shared" si="10"/>
        <v>0</v>
      </c>
      <c r="CK109" s="21"/>
      <c r="CL109" s="24"/>
      <c r="CM109" s="23"/>
      <c r="CN109" s="24"/>
      <c r="CO109" s="24">
        <f t="shared" si="11"/>
        <v>0</v>
      </c>
      <c r="CP109" s="21"/>
      <c r="CQ109" s="24">
        <f t="shared" si="19"/>
        <v>90</v>
      </c>
      <c r="CR109" s="24">
        <f t="shared" si="20"/>
        <v>340</v>
      </c>
      <c r="CS109" s="24">
        <f t="shared" si="21"/>
        <v>30600</v>
      </c>
      <c r="CT109" s="83" t="s">
        <v>704</v>
      </c>
    </row>
    <row r="110" spans="1:98" ht="12.75" x14ac:dyDescent="0.2">
      <c r="A110" s="44" t="s">
        <v>32</v>
      </c>
      <c r="B110" s="19" t="s">
        <v>611</v>
      </c>
      <c r="C110" s="105" t="s">
        <v>18</v>
      </c>
      <c r="D110" s="21"/>
      <c r="E110" s="83" t="s">
        <v>704</v>
      </c>
      <c r="F110" s="22"/>
      <c r="G110" s="24"/>
      <c r="H110" s="24"/>
      <c r="I110" s="21"/>
      <c r="J110" s="83" t="s">
        <v>704</v>
      </c>
      <c r="K110" s="22"/>
      <c r="L110" s="24"/>
      <c r="M110" s="24"/>
      <c r="N110" s="21"/>
      <c r="O110" s="83" t="s">
        <v>704</v>
      </c>
      <c r="P110" s="23"/>
      <c r="Q110" s="24"/>
      <c r="R110" s="24"/>
      <c r="S110" s="21"/>
      <c r="T110" s="83" t="s">
        <v>704</v>
      </c>
      <c r="U110" s="23"/>
      <c r="V110" s="24"/>
      <c r="W110" s="24"/>
      <c r="X110" s="21"/>
      <c r="Y110" s="83" t="s">
        <v>704</v>
      </c>
      <c r="Z110" s="23"/>
      <c r="AA110" s="24"/>
      <c r="AB110" s="24"/>
      <c r="AC110" s="21"/>
      <c r="AD110" s="83" t="s">
        <v>704</v>
      </c>
      <c r="AE110" s="23"/>
      <c r="AF110" s="24"/>
      <c r="AG110" s="24"/>
      <c r="AH110" s="21"/>
      <c r="AI110" s="83" t="s">
        <v>704</v>
      </c>
      <c r="AJ110" s="23">
        <v>20</v>
      </c>
      <c r="AK110" s="24">
        <v>59.95</v>
      </c>
      <c r="AL110" s="24">
        <f t="shared" si="17"/>
        <v>1199</v>
      </c>
      <c r="AM110" s="21"/>
      <c r="AN110" s="83" t="s">
        <v>704</v>
      </c>
      <c r="AO110" s="23">
        <v>20</v>
      </c>
      <c r="AP110" s="24">
        <v>59.95</v>
      </c>
      <c r="AQ110" s="24">
        <f t="shared" si="18"/>
        <v>1199</v>
      </c>
      <c r="AR110" s="21"/>
      <c r="AS110" s="83" t="s">
        <v>704</v>
      </c>
      <c r="AT110" s="23">
        <v>20</v>
      </c>
      <c r="AU110" s="24">
        <v>59.95</v>
      </c>
      <c r="AV110" s="24">
        <f t="shared" si="2"/>
        <v>1199</v>
      </c>
      <c r="AW110" s="21"/>
      <c r="AX110" s="24"/>
      <c r="AY110" s="23"/>
      <c r="AZ110" s="24"/>
      <c r="BA110" s="24">
        <f t="shared" si="3"/>
        <v>0</v>
      </c>
      <c r="BB110" s="21"/>
      <c r="BC110" s="24"/>
      <c r="BD110" s="23"/>
      <c r="BE110" s="24"/>
      <c r="BF110" s="24">
        <f t="shared" si="4"/>
        <v>0</v>
      </c>
      <c r="BG110" s="21"/>
      <c r="BH110" s="24"/>
      <c r="BI110" s="23"/>
      <c r="BJ110" s="24"/>
      <c r="BK110" s="24">
        <f t="shared" si="5"/>
        <v>0</v>
      </c>
      <c r="BL110" s="21"/>
      <c r="BM110" s="24"/>
      <c r="BN110" s="23"/>
      <c r="BO110" s="24"/>
      <c r="BP110" s="24">
        <f t="shared" si="6"/>
        <v>0</v>
      </c>
      <c r="BQ110" s="21"/>
      <c r="BR110" s="24"/>
      <c r="BS110" s="23"/>
      <c r="BT110" s="24"/>
      <c r="BU110" s="24">
        <f t="shared" si="7"/>
        <v>0</v>
      </c>
      <c r="BV110" s="21"/>
      <c r="BW110" s="24"/>
      <c r="BX110" s="23"/>
      <c r="BY110" s="24"/>
      <c r="BZ110" s="24">
        <f t="shared" si="8"/>
        <v>0</v>
      </c>
      <c r="CA110" s="21"/>
      <c r="CB110" s="24"/>
      <c r="CC110" s="23"/>
      <c r="CD110" s="24"/>
      <c r="CE110" s="24">
        <f t="shared" si="9"/>
        <v>0</v>
      </c>
      <c r="CF110" s="21"/>
      <c r="CG110" s="24"/>
      <c r="CH110" s="23"/>
      <c r="CI110" s="24"/>
      <c r="CJ110" s="24">
        <f t="shared" si="10"/>
        <v>0</v>
      </c>
      <c r="CK110" s="21"/>
      <c r="CL110" s="24"/>
      <c r="CM110" s="23"/>
      <c r="CN110" s="24"/>
      <c r="CO110" s="24">
        <f t="shared" si="11"/>
        <v>0</v>
      </c>
      <c r="CP110" s="21"/>
      <c r="CQ110" s="24">
        <f t="shared" si="19"/>
        <v>60</v>
      </c>
      <c r="CR110" s="24">
        <f t="shared" si="20"/>
        <v>59.95</v>
      </c>
      <c r="CS110" s="24">
        <f t="shared" si="21"/>
        <v>3597</v>
      </c>
      <c r="CT110" s="83" t="s">
        <v>704</v>
      </c>
    </row>
    <row r="111" spans="1:98" ht="12.75" x14ac:dyDescent="0.2">
      <c r="A111" s="44" t="s">
        <v>32</v>
      </c>
      <c r="B111" s="19" t="s">
        <v>612</v>
      </c>
      <c r="C111" s="105" t="s">
        <v>18</v>
      </c>
      <c r="D111" s="21"/>
      <c r="E111" s="83" t="s">
        <v>704</v>
      </c>
      <c r="F111" s="22"/>
      <c r="G111" s="24"/>
      <c r="H111" s="24"/>
      <c r="I111" s="21"/>
      <c r="J111" s="83" t="s">
        <v>704</v>
      </c>
      <c r="K111" s="22"/>
      <c r="L111" s="24"/>
      <c r="M111" s="24"/>
      <c r="N111" s="21"/>
      <c r="O111" s="83" t="s">
        <v>704</v>
      </c>
      <c r="P111" s="23"/>
      <c r="Q111" s="24"/>
      <c r="R111" s="24"/>
      <c r="S111" s="21"/>
      <c r="T111" s="83" t="s">
        <v>704</v>
      </c>
      <c r="U111" s="23"/>
      <c r="V111" s="24"/>
      <c r="W111" s="24"/>
      <c r="X111" s="21"/>
      <c r="Y111" s="83" t="s">
        <v>704</v>
      </c>
      <c r="Z111" s="23"/>
      <c r="AA111" s="24"/>
      <c r="AB111" s="24"/>
      <c r="AC111" s="21"/>
      <c r="AD111" s="83" t="s">
        <v>704</v>
      </c>
      <c r="AE111" s="23"/>
      <c r="AF111" s="24"/>
      <c r="AG111" s="24"/>
      <c r="AH111" s="21"/>
      <c r="AI111" s="83" t="s">
        <v>704</v>
      </c>
      <c r="AJ111" s="23">
        <v>15</v>
      </c>
      <c r="AK111" s="24">
        <v>85</v>
      </c>
      <c r="AL111" s="24">
        <f t="shared" si="17"/>
        <v>1275</v>
      </c>
      <c r="AM111" s="21"/>
      <c r="AN111" s="83" t="s">
        <v>704</v>
      </c>
      <c r="AO111" s="23">
        <v>15</v>
      </c>
      <c r="AP111" s="24">
        <v>85</v>
      </c>
      <c r="AQ111" s="24">
        <f t="shared" si="18"/>
        <v>1275</v>
      </c>
      <c r="AR111" s="21"/>
      <c r="AS111" s="83" t="s">
        <v>704</v>
      </c>
      <c r="AT111" s="23">
        <v>15</v>
      </c>
      <c r="AU111" s="24">
        <v>85</v>
      </c>
      <c r="AV111" s="24">
        <f t="shared" si="2"/>
        <v>1275</v>
      </c>
      <c r="AW111" s="21"/>
      <c r="AX111" s="24"/>
      <c r="AY111" s="23"/>
      <c r="AZ111" s="24"/>
      <c r="BA111" s="24">
        <f t="shared" si="3"/>
        <v>0</v>
      </c>
      <c r="BB111" s="21"/>
      <c r="BC111" s="24"/>
      <c r="BD111" s="23"/>
      <c r="BE111" s="24"/>
      <c r="BF111" s="24">
        <f t="shared" si="4"/>
        <v>0</v>
      </c>
      <c r="BG111" s="21"/>
      <c r="BH111" s="24"/>
      <c r="BI111" s="23"/>
      <c r="BJ111" s="24"/>
      <c r="BK111" s="24">
        <f t="shared" si="5"/>
        <v>0</v>
      </c>
      <c r="BL111" s="21"/>
      <c r="BM111" s="24"/>
      <c r="BN111" s="23"/>
      <c r="BO111" s="24"/>
      <c r="BP111" s="24">
        <f t="shared" si="6"/>
        <v>0</v>
      </c>
      <c r="BQ111" s="21"/>
      <c r="BR111" s="24"/>
      <c r="BS111" s="23"/>
      <c r="BT111" s="24"/>
      <c r="BU111" s="24">
        <f t="shared" si="7"/>
        <v>0</v>
      </c>
      <c r="BV111" s="21"/>
      <c r="BW111" s="24"/>
      <c r="BX111" s="23"/>
      <c r="BY111" s="24"/>
      <c r="BZ111" s="24">
        <f t="shared" si="8"/>
        <v>0</v>
      </c>
      <c r="CA111" s="21"/>
      <c r="CB111" s="24"/>
      <c r="CC111" s="23"/>
      <c r="CD111" s="24"/>
      <c r="CE111" s="24">
        <f t="shared" si="9"/>
        <v>0</v>
      </c>
      <c r="CF111" s="21"/>
      <c r="CG111" s="24"/>
      <c r="CH111" s="23"/>
      <c r="CI111" s="24"/>
      <c r="CJ111" s="24">
        <f t="shared" si="10"/>
        <v>0</v>
      </c>
      <c r="CK111" s="21"/>
      <c r="CL111" s="24"/>
      <c r="CM111" s="23"/>
      <c r="CN111" s="24"/>
      <c r="CO111" s="24">
        <f t="shared" si="11"/>
        <v>0</v>
      </c>
      <c r="CP111" s="21"/>
      <c r="CQ111" s="24">
        <f t="shared" si="19"/>
        <v>45</v>
      </c>
      <c r="CR111" s="24">
        <f t="shared" si="20"/>
        <v>85</v>
      </c>
      <c r="CS111" s="24">
        <f t="shared" si="21"/>
        <v>3825</v>
      </c>
      <c r="CT111" s="83" t="s">
        <v>704</v>
      </c>
    </row>
    <row r="112" spans="1:98" ht="12.75" x14ac:dyDescent="0.2">
      <c r="A112" s="44" t="s">
        <v>32</v>
      </c>
      <c r="B112" s="19" t="s">
        <v>613</v>
      </c>
      <c r="C112" s="105" t="s">
        <v>18</v>
      </c>
      <c r="D112" s="21"/>
      <c r="E112" s="83" t="s">
        <v>704</v>
      </c>
      <c r="F112" s="22"/>
      <c r="G112" s="24"/>
      <c r="H112" s="24"/>
      <c r="I112" s="21"/>
      <c r="J112" s="83" t="s">
        <v>704</v>
      </c>
      <c r="K112" s="22"/>
      <c r="L112" s="24"/>
      <c r="M112" s="24"/>
      <c r="N112" s="21"/>
      <c r="O112" s="83" t="s">
        <v>704</v>
      </c>
      <c r="P112" s="23"/>
      <c r="Q112" s="24"/>
      <c r="R112" s="24"/>
      <c r="S112" s="21"/>
      <c r="T112" s="83" t="s">
        <v>704</v>
      </c>
      <c r="U112" s="23"/>
      <c r="V112" s="24"/>
      <c r="W112" s="24"/>
      <c r="X112" s="21"/>
      <c r="Y112" s="83" t="s">
        <v>704</v>
      </c>
      <c r="Z112" s="23"/>
      <c r="AA112" s="24"/>
      <c r="AB112" s="24"/>
      <c r="AC112" s="21"/>
      <c r="AD112" s="83" t="s">
        <v>704</v>
      </c>
      <c r="AE112" s="23"/>
      <c r="AF112" s="24"/>
      <c r="AG112" s="24"/>
      <c r="AH112" s="21"/>
      <c r="AI112" s="83" t="s">
        <v>704</v>
      </c>
      <c r="AJ112" s="23">
        <v>50</v>
      </c>
      <c r="AK112" s="24">
        <v>15</v>
      </c>
      <c r="AL112" s="24">
        <f t="shared" si="17"/>
        <v>750</v>
      </c>
      <c r="AM112" s="21"/>
      <c r="AN112" s="83" t="s">
        <v>704</v>
      </c>
      <c r="AO112" s="23">
        <v>50</v>
      </c>
      <c r="AP112" s="24">
        <v>15</v>
      </c>
      <c r="AQ112" s="24">
        <f t="shared" si="18"/>
        <v>750</v>
      </c>
      <c r="AR112" s="21"/>
      <c r="AS112" s="83" t="s">
        <v>704</v>
      </c>
      <c r="AT112" s="23">
        <v>50</v>
      </c>
      <c r="AU112" s="24">
        <v>15</v>
      </c>
      <c r="AV112" s="24">
        <f t="shared" si="2"/>
        <v>750</v>
      </c>
      <c r="AW112" s="21"/>
      <c r="AX112" s="24"/>
      <c r="AY112" s="23"/>
      <c r="AZ112" s="24"/>
      <c r="BA112" s="24">
        <f t="shared" si="3"/>
        <v>0</v>
      </c>
      <c r="BB112" s="21"/>
      <c r="BC112" s="24"/>
      <c r="BD112" s="23"/>
      <c r="BE112" s="24"/>
      <c r="BF112" s="24">
        <f t="shared" si="4"/>
        <v>0</v>
      </c>
      <c r="BG112" s="21"/>
      <c r="BH112" s="24"/>
      <c r="BI112" s="23"/>
      <c r="BJ112" s="24"/>
      <c r="BK112" s="24">
        <f t="shared" si="5"/>
        <v>0</v>
      </c>
      <c r="BL112" s="21"/>
      <c r="BM112" s="24"/>
      <c r="BN112" s="23"/>
      <c r="BO112" s="24"/>
      <c r="BP112" s="24">
        <f t="shared" si="6"/>
        <v>0</v>
      </c>
      <c r="BQ112" s="21"/>
      <c r="BR112" s="24"/>
      <c r="BS112" s="23"/>
      <c r="BT112" s="24"/>
      <c r="BU112" s="24">
        <f t="shared" si="7"/>
        <v>0</v>
      </c>
      <c r="BV112" s="21"/>
      <c r="BW112" s="24"/>
      <c r="BX112" s="23"/>
      <c r="BY112" s="24"/>
      <c r="BZ112" s="24">
        <f t="shared" si="8"/>
        <v>0</v>
      </c>
      <c r="CA112" s="21"/>
      <c r="CB112" s="24"/>
      <c r="CC112" s="23"/>
      <c r="CD112" s="24"/>
      <c r="CE112" s="24">
        <f t="shared" si="9"/>
        <v>0</v>
      </c>
      <c r="CF112" s="21"/>
      <c r="CG112" s="24"/>
      <c r="CH112" s="23"/>
      <c r="CI112" s="24"/>
      <c r="CJ112" s="24">
        <f t="shared" si="10"/>
        <v>0</v>
      </c>
      <c r="CK112" s="21"/>
      <c r="CL112" s="24"/>
      <c r="CM112" s="23"/>
      <c r="CN112" s="24"/>
      <c r="CO112" s="24">
        <f t="shared" si="11"/>
        <v>0</v>
      </c>
      <c r="CP112" s="21"/>
      <c r="CQ112" s="24">
        <f t="shared" si="19"/>
        <v>150</v>
      </c>
      <c r="CR112" s="24">
        <f t="shared" si="20"/>
        <v>15</v>
      </c>
      <c r="CS112" s="24">
        <f t="shared" si="21"/>
        <v>2250</v>
      </c>
      <c r="CT112" s="83" t="s">
        <v>704</v>
      </c>
    </row>
    <row r="113" spans="1:98" ht="12.75" x14ac:dyDescent="0.2">
      <c r="A113" s="44" t="s">
        <v>32</v>
      </c>
      <c r="B113" s="19" t="s">
        <v>614</v>
      </c>
      <c r="C113" s="105" t="s">
        <v>18</v>
      </c>
      <c r="D113" s="21"/>
      <c r="E113" s="83" t="s">
        <v>704</v>
      </c>
      <c r="F113" s="22"/>
      <c r="G113" s="24"/>
      <c r="H113" s="24"/>
      <c r="I113" s="21"/>
      <c r="J113" s="83" t="s">
        <v>704</v>
      </c>
      <c r="K113" s="22"/>
      <c r="L113" s="24"/>
      <c r="M113" s="24"/>
      <c r="N113" s="21"/>
      <c r="O113" s="83" t="s">
        <v>704</v>
      </c>
      <c r="P113" s="23"/>
      <c r="Q113" s="24"/>
      <c r="R113" s="24"/>
      <c r="S113" s="21"/>
      <c r="T113" s="83" t="s">
        <v>704</v>
      </c>
      <c r="U113" s="23"/>
      <c r="V113" s="24"/>
      <c r="W113" s="24"/>
      <c r="X113" s="21"/>
      <c r="Y113" s="83" t="s">
        <v>704</v>
      </c>
      <c r="Z113" s="23"/>
      <c r="AA113" s="24"/>
      <c r="AB113" s="24"/>
      <c r="AC113" s="21"/>
      <c r="AD113" s="83" t="s">
        <v>704</v>
      </c>
      <c r="AE113" s="23"/>
      <c r="AF113" s="24"/>
      <c r="AG113" s="24"/>
      <c r="AH113" s="21"/>
      <c r="AI113" s="83" t="s">
        <v>704</v>
      </c>
      <c r="AJ113" s="23">
        <v>30</v>
      </c>
      <c r="AK113" s="24">
        <v>21</v>
      </c>
      <c r="AL113" s="24">
        <f t="shared" si="17"/>
        <v>630</v>
      </c>
      <c r="AM113" s="21"/>
      <c r="AN113" s="83" t="s">
        <v>704</v>
      </c>
      <c r="AO113" s="23">
        <v>30</v>
      </c>
      <c r="AP113" s="24">
        <v>21</v>
      </c>
      <c r="AQ113" s="24">
        <f t="shared" si="18"/>
        <v>630</v>
      </c>
      <c r="AR113" s="21"/>
      <c r="AS113" s="83" t="s">
        <v>704</v>
      </c>
      <c r="AT113" s="23">
        <v>30</v>
      </c>
      <c r="AU113" s="24">
        <v>21</v>
      </c>
      <c r="AV113" s="24">
        <f t="shared" si="2"/>
        <v>630</v>
      </c>
      <c r="AW113" s="21"/>
      <c r="AX113" s="24"/>
      <c r="AY113" s="23"/>
      <c r="AZ113" s="24"/>
      <c r="BA113" s="24">
        <f t="shared" si="3"/>
        <v>0</v>
      </c>
      <c r="BB113" s="21"/>
      <c r="BC113" s="24"/>
      <c r="BD113" s="23"/>
      <c r="BE113" s="24"/>
      <c r="BF113" s="24">
        <f t="shared" si="4"/>
        <v>0</v>
      </c>
      <c r="BG113" s="21"/>
      <c r="BH113" s="24"/>
      <c r="BI113" s="23"/>
      <c r="BJ113" s="24"/>
      <c r="BK113" s="24">
        <f t="shared" si="5"/>
        <v>0</v>
      </c>
      <c r="BL113" s="21"/>
      <c r="BM113" s="24"/>
      <c r="BN113" s="23"/>
      <c r="BO113" s="24"/>
      <c r="BP113" s="24">
        <f t="shared" si="6"/>
        <v>0</v>
      </c>
      <c r="BQ113" s="21"/>
      <c r="BR113" s="24"/>
      <c r="BS113" s="23"/>
      <c r="BT113" s="24"/>
      <c r="BU113" s="24">
        <f t="shared" si="7"/>
        <v>0</v>
      </c>
      <c r="BV113" s="21"/>
      <c r="BW113" s="24"/>
      <c r="BX113" s="23"/>
      <c r="BY113" s="24"/>
      <c r="BZ113" s="24">
        <f t="shared" si="8"/>
        <v>0</v>
      </c>
      <c r="CA113" s="21"/>
      <c r="CB113" s="24"/>
      <c r="CC113" s="23"/>
      <c r="CD113" s="24"/>
      <c r="CE113" s="24">
        <f t="shared" si="9"/>
        <v>0</v>
      </c>
      <c r="CF113" s="21"/>
      <c r="CG113" s="24"/>
      <c r="CH113" s="23"/>
      <c r="CI113" s="24"/>
      <c r="CJ113" s="24">
        <f t="shared" si="10"/>
        <v>0</v>
      </c>
      <c r="CK113" s="21"/>
      <c r="CL113" s="24"/>
      <c r="CM113" s="23"/>
      <c r="CN113" s="24"/>
      <c r="CO113" s="24">
        <f t="shared" si="11"/>
        <v>0</v>
      </c>
      <c r="CP113" s="21"/>
      <c r="CQ113" s="24">
        <f t="shared" si="19"/>
        <v>90</v>
      </c>
      <c r="CR113" s="24">
        <f t="shared" si="20"/>
        <v>21</v>
      </c>
      <c r="CS113" s="24">
        <f t="shared" si="21"/>
        <v>1890</v>
      </c>
      <c r="CT113" s="83" t="s">
        <v>704</v>
      </c>
    </row>
    <row r="114" spans="1:98" ht="12.75" x14ac:dyDescent="0.2">
      <c r="A114" s="44" t="s">
        <v>32</v>
      </c>
      <c r="B114" s="19" t="s">
        <v>615</v>
      </c>
      <c r="C114" s="105" t="s">
        <v>18</v>
      </c>
      <c r="D114" s="21"/>
      <c r="E114" s="83" t="s">
        <v>704</v>
      </c>
      <c r="F114" s="22"/>
      <c r="G114" s="24"/>
      <c r="H114" s="24"/>
      <c r="I114" s="21"/>
      <c r="J114" s="83" t="s">
        <v>704</v>
      </c>
      <c r="K114" s="22"/>
      <c r="L114" s="24"/>
      <c r="M114" s="24"/>
      <c r="N114" s="21"/>
      <c r="O114" s="83" t="s">
        <v>704</v>
      </c>
      <c r="P114" s="23"/>
      <c r="Q114" s="24"/>
      <c r="R114" s="24"/>
      <c r="S114" s="21"/>
      <c r="T114" s="83" t="s">
        <v>704</v>
      </c>
      <c r="U114" s="23"/>
      <c r="V114" s="24"/>
      <c r="W114" s="24"/>
      <c r="X114" s="21"/>
      <c r="Y114" s="83" t="s">
        <v>704</v>
      </c>
      <c r="Z114" s="23"/>
      <c r="AA114" s="24"/>
      <c r="AB114" s="24"/>
      <c r="AC114" s="21"/>
      <c r="AD114" s="83" t="s">
        <v>704</v>
      </c>
      <c r="AE114" s="23"/>
      <c r="AF114" s="24"/>
      <c r="AG114" s="24"/>
      <c r="AH114" s="21"/>
      <c r="AI114" s="83" t="s">
        <v>704</v>
      </c>
      <c r="AJ114" s="23">
        <v>10</v>
      </c>
      <c r="AK114" s="24">
        <v>335</v>
      </c>
      <c r="AL114" s="24">
        <f t="shared" si="17"/>
        <v>3350</v>
      </c>
      <c r="AM114" s="21"/>
      <c r="AN114" s="83" t="s">
        <v>704</v>
      </c>
      <c r="AO114" s="23">
        <v>10</v>
      </c>
      <c r="AP114" s="24">
        <v>335</v>
      </c>
      <c r="AQ114" s="24">
        <f t="shared" si="18"/>
        <v>3350</v>
      </c>
      <c r="AR114" s="21"/>
      <c r="AS114" s="83" t="s">
        <v>704</v>
      </c>
      <c r="AT114" s="23">
        <v>10</v>
      </c>
      <c r="AU114" s="24">
        <v>335</v>
      </c>
      <c r="AV114" s="24">
        <f t="shared" si="2"/>
        <v>3350</v>
      </c>
      <c r="AW114" s="21"/>
      <c r="AX114" s="24"/>
      <c r="AY114" s="23"/>
      <c r="AZ114" s="24"/>
      <c r="BA114" s="24">
        <f t="shared" si="3"/>
        <v>0</v>
      </c>
      <c r="BB114" s="21"/>
      <c r="BC114" s="24"/>
      <c r="BD114" s="23"/>
      <c r="BE114" s="24"/>
      <c r="BF114" s="24">
        <f t="shared" si="4"/>
        <v>0</v>
      </c>
      <c r="BG114" s="21"/>
      <c r="BH114" s="24"/>
      <c r="BI114" s="23"/>
      <c r="BJ114" s="24"/>
      <c r="BK114" s="24">
        <f t="shared" si="5"/>
        <v>0</v>
      </c>
      <c r="BL114" s="21"/>
      <c r="BM114" s="24"/>
      <c r="BN114" s="23"/>
      <c r="BO114" s="24"/>
      <c r="BP114" s="24">
        <f t="shared" si="6"/>
        <v>0</v>
      </c>
      <c r="BQ114" s="21"/>
      <c r="BR114" s="24"/>
      <c r="BS114" s="23"/>
      <c r="BT114" s="24"/>
      <c r="BU114" s="24">
        <f t="shared" si="7"/>
        <v>0</v>
      </c>
      <c r="BV114" s="21"/>
      <c r="BW114" s="24"/>
      <c r="BX114" s="23"/>
      <c r="BY114" s="24"/>
      <c r="BZ114" s="24">
        <f t="shared" si="8"/>
        <v>0</v>
      </c>
      <c r="CA114" s="21"/>
      <c r="CB114" s="24"/>
      <c r="CC114" s="23"/>
      <c r="CD114" s="24"/>
      <c r="CE114" s="24">
        <f t="shared" si="9"/>
        <v>0</v>
      </c>
      <c r="CF114" s="21"/>
      <c r="CG114" s="24"/>
      <c r="CH114" s="23"/>
      <c r="CI114" s="24"/>
      <c r="CJ114" s="24">
        <f t="shared" si="10"/>
        <v>0</v>
      </c>
      <c r="CK114" s="21"/>
      <c r="CL114" s="24"/>
      <c r="CM114" s="23"/>
      <c r="CN114" s="24"/>
      <c r="CO114" s="24">
        <f t="shared" si="11"/>
        <v>0</v>
      </c>
      <c r="CP114" s="21"/>
      <c r="CQ114" s="24">
        <f t="shared" si="19"/>
        <v>30</v>
      </c>
      <c r="CR114" s="24">
        <f t="shared" si="20"/>
        <v>335</v>
      </c>
      <c r="CS114" s="24">
        <f t="shared" si="21"/>
        <v>10050</v>
      </c>
      <c r="CT114" s="83" t="s">
        <v>704</v>
      </c>
    </row>
    <row r="115" spans="1:98" ht="12.75" x14ac:dyDescent="0.2">
      <c r="A115" s="44" t="s">
        <v>32</v>
      </c>
      <c r="B115" s="19" t="s">
        <v>616</v>
      </c>
      <c r="C115" s="105" t="s">
        <v>18</v>
      </c>
      <c r="D115" s="21"/>
      <c r="E115" s="83" t="s">
        <v>704</v>
      </c>
      <c r="F115" s="22"/>
      <c r="G115" s="24"/>
      <c r="H115" s="24"/>
      <c r="I115" s="21"/>
      <c r="J115" s="83" t="s">
        <v>704</v>
      </c>
      <c r="K115" s="22"/>
      <c r="L115" s="24"/>
      <c r="M115" s="24"/>
      <c r="N115" s="21"/>
      <c r="O115" s="83" t="s">
        <v>704</v>
      </c>
      <c r="P115" s="23"/>
      <c r="Q115" s="24"/>
      <c r="R115" s="24"/>
      <c r="S115" s="21"/>
      <c r="T115" s="83" t="s">
        <v>704</v>
      </c>
      <c r="U115" s="23"/>
      <c r="V115" s="24"/>
      <c r="W115" s="24"/>
      <c r="X115" s="21"/>
      <c r="Y115" s="83" t="s">
        <v>704</v>
      </c>
      <c r="Z115" s="23"/>
      <c r="AA115" s="24"/>
      <c r="AB115" s="24"/>
      <c r="AC115" s="21"/>
      <c r="AD115" s="83" t="s">
        <v>704</v>
      </c>
      <c r="AE115" s="23"/>
      <c r="AF115" s="24"/>
      <c r="AG115" s="24"/>
      <c r="AH115" s="21"/>
      <c r="AI115" s="83" t="s">
        <v>704</v>
      </c>
      <c r="AJ115" s="23">
        <v>50</v>
      </c>
      <c r="AK115" s="24">
        <v>13.68</v>
      </c>
      <c r="AL115" s="24">
        <f t="shared" si="17"/>
        <v>684</v>
      </c>
      <c r="AM115" s="21"/>
      <c r="AN115" s="83" t="s">
        <v>704</v>
      </c>
      <c r="AO115" s="23">
        <v>50</v>
      </c>
      <c r="AP115" s="24">
        <v>13.68</v>
      </c>
      <c r="AQ115" s="24">
        <f t="shared" si="18"/>
        <v>684</v>
      </c>
      <c r="AR115" s="21"/>
      <c r="AS115" s="83" t="s">
        <v>704</v>
      </c>
      <c r="AT115" s="23">
        <v>50</v>
      </c>
      <c r="AU115" s="24">
        <v>13.68</v>
      </c>
      <c r="AV115" s="24">
        <f t="shared" si="2"/>
        <v>684</v>
      </c>
      <c r="AW115" s="21"/>
      <c r="AX115" s="24"/>
      <c r="AY115" s="23"/>
      <c r="AZ115" s="24"/>
      <c r="BA115" s="24">
        <f t="shared" si="3"/>
        <v>0</v>
      </c>
      <c r="BB115" s="21"/>
      <c r="BC115" s="24"/>
      <c r="BD115" s="23"/>
      <c r="BE115" s="24"/>
      <c r="BF115" s="24">
        <f t="shared" si="4"/>
        <v>0</v>
      </c>
      <c r="BG115" s="21"/>
      <c r="BH115" s="24"/>
      <c r="BI115" s="23"/>
      <c r="BJ115" s="24"/>
      <c r="BK115" s="24">
        <f t="shared" si="5"/>
        <v>0</v>
      </c>
      <c r="BL115" s="21"/>
      <c r="BM115" s="24"/>
      <c r="BN115" s="23"/>
      <c r="BO115" s="24"/>
      <c r="BP115" s="24">
        <f t="shared" si="6"/>
        <v>0</v>
      </c>
      <c r="BQ115" s="21"/>
      <c r="BR115" s="24"/>
      <c r="BS115" s="23"/>
      <c r="BT115" s="24"/>
      <c r="BU115" s="24">
        <f t="shared" si="7"/>
        <v>0</v>
      </c>
      <c r="BV115" s="21"/>
      <c r="BW115" s="24"/>
      <c r="BX115" s="23"/>
      <c r="BY115" s="24"/>
      <c r="BZ115" s="24">
        <f t="shared" si="8"/>
        <v>0</v>
      </c>
      <c r="CA115" s="21"/>
      <c r="CB115" s="24"/>
      <c r="CC115" s="23"/>
      <c r="CD115" s="24"/>
      <c r="CE115" s="24">
        <f t="shared" si="9"/>
        <v>0</v>
      </c>
      <c r="CF115" s="21"/>
      <c r="CG115" s="24"/>
      <c r="CH115" s="23"/>
      <c r="CI115" s="24"/>
      <c r="CJ115" s="24">
        <f t="shared" si="10"/>
        <v>0</v>
      </c>
      <c r="CK115" s="21"/>
      <c r="CL115" s="24"/>
      <c r="CM115" s="23"/>
      <c r="CN115" s="24"/>
      <c r="CO115" s="24">
        <f t="shared" si="11"/>
        <v>0</v>
      </c>
      <c r="CP115" s="21"/>
      <c r="CQ115" s="24">
        <f t="shared" si="19"/>
        <v>150</v>
      </c>
      <c r="CR115" s="24">
        <f t="shared" si="20"/>
        <v>13.68</v>
      </c>
      <c r="CS115" s="24">
        <f t="shared" si="21"/>
        <v>2052</v>
      </c>
      <c r="CT115" s="83" t="s">
        <v>704</v>
      </c>
    </row>
    <row r="116" spans="1:98" ht="12.75" x14ac:dyDescent="0.2">
      <c r="A116" s="44" t="s">
        <v>32</v>
      </c>
      <c r="B116" s="19" t="s">
        <v>617</v>
      </c>
      <c r="C116" s="105" t="s">
        <v>18</v>
      </c>
      <c r="D116" s="21"/>
      <c r="E116" s="83" t="s">
        <v>704</v>
      </c>
      <c r="F116" s="22"/>
      <c r="G116" s="24"/>
      <c r="H116" s="24"/>
      <c r="I116" s="21"/>
      <c r="J116" s="83" t="s">
        <v>704</v>
      </c>
      <c r="K116" s="22"/>
      <c r="L116" s="24"/>
      <c r="M116" s="24"/>
      <c r="N116" s="21"/>
      <c r="O116" s="83" t="s">
        <v>704</v>
      </c>
      <c r="P116" s="23"/>
      <c r="Q116" s="24"/>
      <c r="R116" s="24"/>
      <c r="S116" s="21"/>
      <c r="T116" s="83" t="s">
        <v>704</v>
      </c>
      <c r="U116" s="23"/>
      <c r="V116" s="24"/>
      <c r="W116" s="24"/>
      <c r="X116" s="21"/>
      <c r="Y116" s="83" t="s">
        <v>704</v>
      </c>
      <c r="Z116" s="23"/>
      <c r="AA116" s="24"/>
      <c r="AB116" s="24"/>
      <c r="AC116" s="21"/>
      <c r="AD116" s="83" t="s">
        <v>704</v>
      </c>
      <c r="AE116" s="23"/>
      <c r="AF116" s="24"/>
      <c r="AG116" s="24"/>
      <c r="AH116" s="21"/>
      <c r="AI116" s="83" t="s">
        <v>704</v>
      </c>
      <c r="AJ116" s="23">
        <v>50</v>
      </c>
      <c r="AK116" s="24">
        <v>18</v>
      </c>
      <c r="AL116" s="24">
        <f t="shared" si="17"/>
        <v>900</v>
      </c>
      <c r="AM116" s="21"/>
      <c r="AN116" s="83" t="s">
        <v>704</v>
      </c>
      <c r="AO116" s="23">
        <v>50</v>
      </c>
      <c r="AP116" s="24">
        <v>18</v>
      </c>
      <c r="AQ116" s="24">
        <f t="shared" si="18"/>
        <v>900</v>
      </c>
      <c r="AR116" s="21"/>
      <c r="AS116" s="83" t="s">
        <v>704</v>
      </c>
      <c r="AT116" s="23">
        <v>50</v>
      </c>
      <c r="AU116" s="24">
        <v>18</v>
      </c>
      <c r="AV116" s="24">
        <f t="shared" si="2"/>
        <v>900</v>
      </c>
      <c r="AW116" s="21"/>
      <c r="AX116" s="24"/>
      <c r="AY116" s="23"/>
      <c r="AZ116" s="24"/>
      <c r="BA116" s="24">
        <f t="shared" si="3"/>
        <v>0</v>
      </c>
      <c r="BB116" s="21"/>
      <c r="BC116" s="24"/>
      <c r="BD116" s="23"/>
      <c r="BE116" s="24"/>
      <c r="BF116" s="24">
        <f t="shared" si="4"/>
        <v>0</v>
      </c>
      <c r="BG116" s="21"/>
      <c r="BH116" s="24"/>
      <c r="BI116" s="23"/>
      <c r="BJ116" s="24"/>
      <c r="BK116" s="24">
        <f t="shared" si="5"/>
        <v>0</v>
      </c>
      <c r="BL116" s="21"/>
      <c r="BM116" s="24"/>
      <c r="BN116" s="23"/>
      <c r="BO116" s="24"/>
      <c r="BP116" s="24">
        <f t="shared" si="6"/>
        <v>0</v>
      </c>
      <c r="BQ116" s="21"/>
      <c r="BR116" s="24"/>
      <c r="BS116" s="23"/>
      <c r="BT116" s="24"/>
      <c r="BU116" s="24">
        <f t="shared" si="7"/>
        <v>0</v>
      </c>
      <c r="BV116" s="21"/>
      <c r="BW116" s="24"/>
      <c r="BX116" s="23"/>
      <c r="BY116" s="24"/>
      <c r="BZ116" s="24">
        <f t="shared" si="8"/>
        <v>0</v>
      </c>
      <c r="CA116" s="21"/>
      <c r="CB116" s="24"/>
      <c r="CC116" s="23"/>
      <c r="CD116" s="24"/>
      <c r="CE116" s="24">
        <f t="shared" si="9"/>
        <v>0</v>
      </c>
      <c r="CF116" s="21"/>
      <c r="CG116" s="24"/>
      <c r="CH116" s="23"/>
      <c r="CI116" s="24"/>
      <c r="CJ116" s="24">
        <f t="shared" si="10"/>
        <v>0</v>
      </c>
      <c r="CK116" s="21"/>
      <c r="CL116" s="24"/>
      <c r="CM116" s="23"/>
      <c r="CN116" s="24"/>
      <c r="CO116" s="24">
        <f t="shared" si="11"/>
        <v>0</v>
      </c>
      <c r="CP116" s="21"/>
      <c r="CQ116" s="24">
        <f t="shared" si="19"/>
        <v>150</v>
      </c>
      <c r="CR116" s="24">
        <f t="shared" si="20"/>
        <v>18</v>
      </c>
      <c r="CS116" s="24">
        <f t="shared" si="21"/>
        <v>2700</v>
      </c>
      <c r="CT116" s="83" t="s">
        <v>704</v>
      </c>
    </row>
    <row r="117" spans="1:98" ht="12.75" x14ac:dyDescent="0.2">
      <c r="A117" s="44" t="s">
        <v>32</v>
      </c>
      <c r="B117" s="19" t="s">
        <v>618</v>
      </c>
      <c r="C117" s="105" t="s">
        <v>18</v>
      </c>
      <c r="D117" s="21"/>
      <c r="E117" s="83" t="s">
        <v>704</v>
      </c>
      <c r="F117" s="22"/>
      <c r="G117" s="24"/>
      <c r="H117" s="24"/>
      <c r="I117" s="21"/>
      <c r="J117" s="83" t="s">
        <v>704</v>
      </c>
      <c r="K117" s="22"/>
      <c r="L117" s="24"/>
      <c r="M117" s="24"/>
      <c r="N117" s="21"/>
      <c r="O117" s="83" t="s">
        <v>704</v>
      </c>
      <c r="P117" s="23"/>
      <c r="Q117" s="24"/>
      <c r="R117" s="24"/>
      <c r="S117" s="21"/>
      <c r="T117" s="83" t="s">
        <v>704</v>
      </c>
      <c r="U117" s="23"/>
      <c r="V117" s="24"/>
      <c r="W117" s="24"/>
      <c r="X117" s="21"/>
      <c r="Y117" s="83" t="s">
        <v>704</v>
      </c>
      <c r="Z117" s="23"/>
      <c r="AA117" s="24"/>
      <c r="AB117" s="24"/>
      <c r="AC117" s="21"/>
      <c r="AD117" s="83" t="s">
        <v>704</v>
      </c>
      <c r="AE117" s="23"/>
      <c r="AF117" s="24"/>
      <c r="AG117" s="24"/>
      <c r="AH117" s="21"/>
      <c r="AI117" s="83" t="s">
        <v>704</v>
      </c>
      <c r="AJ117" s="23">
        <v>50</v>
      </c>
      <c r="AK117" s="24">
        <v>19.98</v>
      </c>
      <c r="AL117" s="24">
        <f t="shared" si="17"/>
        <v>999</v>
      </c>
      <c r="AM117" s="21"/>
      <c r="AN117" s="83" t="s">
        <v>704</v>
      </c>
      <c r="AO117" s="23">
        <v>50</v>
      </c>
      <c r="AP117" s="24">
        <v>19.98</v>
      </c>
      <c r="AQ117" s="24">
        <f t="shared" si="18"/>
        <v>999</v>
      </c>
      <c r="AR117" s="21"/>
      <c r="AS117" s="83" t="s">
        <v>704</v>
      </c>
      <c r="AT117" s="23">
        <v>50</v>
      </c>
      <c r="AU117" s="24">
        <v>19.98</v>
      </c>
      <c r="AV117" s="24">
        <f t="shared" si="2"/>
        <v>999</v>
      </c>
      <c r="AW117" s="21"/>
      <c r="AX117" s="24"/>
      <c r="AY117" s="23"/>
      <c r="AZ117" s="24"/>
      <c r="BA117" s="24">
        <f t="shared" si="3"/>
        <v>0</v>
      </c>
      <c r="BB117" s="21"/>
      <c r="BC117" s="24"/>
      <c r="BD117" s="23"/>
      <c r="BE117" s="24"/>
      <c r="BF117" s="24">
        <f t="shared" si="4"/>
        <v>0</v>
      </c>
      <c r="BG117" s="21"/>
      <c r="BH117" s="24"/>
      <c r="BI117" s="23"/>
      <c r="BJ117" s="24"/>
      <c r="BK117" s="24">
        <f t="shared" si="5"/>
        <v>0</v>
      </c>
      <c r="BL117" s="21"/>
      <c r="BM117" s="24"/>
      <c r="BN117" s="23"/>
      <c r="BO117" s="24"/>
      <c r="BP117" s="24">
        <f t="shared" si="6"/>
        <v>0</v>
      </c>
      <c r="BQ117" s="21"/>
      <c r="BR117" s="24"/>
      <c r="BS117" s="23"/>
      <c r="BT117" s="24"/>
      <c r="BU117" s="24">
        <f t="shared" si="7"/>
        <v>0</v>
      </c>
      <c r="BV117" s="21"/>
      <c r="BW117" s="24"/>
      <c r="BX117" s="23"/>
      <c r="BY117" s="24"/>
      <c r="BZ117" s="24">
        <f t="shared" si="8"/>
        <v>0</v>
      </c>
      <c r="CA117" s="21"/>
      <c r="CB117" s="24"/>
      <c r="CC117" s="23"/>
      <c r="CD117" s="24"/>
      <c r="CE117" s="24">
        <f t="shared" si="9"/>
        <v>0</v>
      </c>
      <c r="CF117" s="21"/>
      <c r="CG117" s="24"/>
      <c r="CH117" s="23"/>
      <c r="CI117" s="24"/>
      <c r="CJ117" s="24">
        <f t="shared" si="10"/>
        <v>0</v>
      </c>
      <c r="CK117" s="21"/>
      <c r="CL117" s="24"/>
      <c r="CM117" s="23"/>
      <c r="CN117" s="24"/>
      <c r="CO117" s="24">
        <f t="shared" si="11"/>
        <v>0</v>
      </c>
      <c r="CP117" s="21"/>
      <c r="CQ117" s="24">
        <f t="shared" si="19"/>
        <v>150</v>
      </c>
      <c r="CR117" s="24">
        <f t="shared" si="20"/>
        <v>19.98</v>
      </c>
      <c r="CS117" s="24">
        <f t="shared" si="21"/>
        <v>2997</v>
      </c>
      <c r="CT117" s="83" t="s">
        <v>704</v>
      </c>
    </row>
    <row r="118" spans="1:98" ht="12.75" x14ac:dyDescent="0.2">
      <c r="A118" s="44" t="s">
        <v>32</v>
      </c>
      <c r="B118" s="19" t="s">
        <v>619</v>
      </c>
      <c r="C118" s="105" t="s">
        <v>18</v>
      </c>
      <c r="D118" s="21"/>
      <c r="E118" s="83" t="s">
        <v>704</v>
      </c>
      <c r="F118" s="22"/>
      <c r="G118" s="24"/>
      <c r="H118" s="24"/>
      <c r="I118" s="21"/>
      <c r="J118" s="83" t="s">
        <v>704</v>
      </c>
      <c r="K118" s="22"/>
      <c r="L118" s="24"/>
      <c r="M118" s="24"/>
      <c r="N118" s="21"/>
      <c r="O118" s="83" t="s">
        <v>704</v>
      </c>
      <c r="P118" s="23"/>
      <c r="Q118" s="24"/>
      <c r="R118" s="24"/>
      <c r="S118" s="21"/>
      <c r="T118" s="83" t="s">
        <v>704</v>
      </c>
      <c r="U118" s="23"/>
      <c r="V118" s="24"/>
      <c r="W118" s="24"/>
      <c r="X118" s="21"/>
      <c r="Y118" s="83" t="s">
        <v>704</v>
      </c>
      <c r="Z118" s="23"/>
      <c r="AA118" s="24"/>
      <c r="AB118" s="24"/>
      <c r="AC118" s="21"/>
      <c r="AD118" s="83" t="s">
        <v>704</v>
      </c>
      <c r="AE118" s="23"/>
      <c r="AF118" s="24"/>
      <c r="AG118" s="24"/>
      <c r="AH118" s="21"/>
      <c r="AI118" s="83" t="s">
        <v>704</v>
      </c>
      <c r="AJ118" s="23">
        <v>50</v>
      </c>
      <c r="AK118" s="24">
        <v>22.7</v>
      </c>
      <c r="AL118" s="24">
        <f t="shared" si="17"/>
        <v>1135</v>
      </c>
      <c r="AM118" s="21"/>
      <c r="AN118" s="83" t="s">
        <v>704</v>
      </c>
      <c r="AO118" s="23">
        <v>50</v>
      </c>
      <c r="AP118" s="24">
        <v>22.7</v>
      </c>
      <c r="AQ118" s="24">
        <f t="shared" si="18"/>
        <v>1135</v>
      </c>
      <c r="AR118" s="21"/>
      <c r="AS118" s="83" t="s">
        <v>704</v>
      </c>
      <c r="AT118" s="23">
        <v>50</v>
      </c>
      <c r="AU118" s="24">
        <v>22.7</v>
      </c>
      <c r="AV118" s="24">
        <f t="shared" si="2"/>
        <v>1135</v>
      </c>
      <c r="AW118" s="21"/>
      <c r="AX118" s="24"/>
      <c r="AY118" s="23"/>
      <c r="AZ118" s="24"/>
      <c r="BA118" s="24">
        <f t="shared" si="3"/>
        <v>0</v>
      </c>
      <c r="BB118" s="21"/>
      <c r="BC118" s="24"/>
      <c r="BD118" s="23"/>
      <c r="BE118" s="24"/>
      <c r="BF118" s="24">
        <f t="shared" si="4"/>
        <v>0</v>
      </c>
      <c r="BG118" s="21"/>
      <c r="BH118" s="24"/>
      <c r="BI118" s="23"/>
      <c r="BJ118" s="24"/>
      <c r="BK118" s="24">
        <f t="shared" si="5"/>
        <v>0</v>
      </c>
      <c r="BL118" s="21"/>
      <c r="BM118" s="24"/>
      <c r="BN118" s="23"/>
      <c r="BO118" s="24"/>
      <c r="BP118" s="24">
        <f t="shared" si="6"/>
        <v>0</v>
      </c>
      <c r="BQ118" s="21"/>
      <c r="BR118" s="24"/>
      <c r="BS118" s="23"/>
      <c r="BT118" s="24"/>
      <c r="BU118" s="24">
        <f t="shared" si="7"/>
        <v>0</v>
      </c>
      <c r="BV118" s="21"/>
      <c r="BW118" s="24"/>
      <c r="BX118" s="23"/>
      <c r="BY118" s="24"/>
      <c r="BZ118" s="24">
        <f t="shared" si="8"/>
        <v>0</v>
      </c>
      <c r="CA118" s="21"/>
      <c r="CB118" s="24"/>
      <c r="CC118" s="23"/>
      <c r="CD118" s="24"/>
      <c r="CE118" s="24">
        <f t="shared" si="9"/>
        <v>0</v>
      </c>
      <c r="CF118" s="21"/>
      <c r="CG118" s="24"/>
      <c r="CH118" s="23"/>
      <c r="CI118" s="24"/>
      <c r="CJ118" s="24">
        <f t="shared" si="10"/>
        <v>0</v>
      </c>
      <c r="CK118" s="21"/>
      <c r="CL118" s="24"/>
      <c r="CM118" s="23"/>
      <c r="CN118" s="24"/>
      <c r="CO118" s="24">
        <f t="shared" si="11"/>
        <v>0</v>
      </c>
      <c r="CP118" s="21"/>
      <c r="CQ118" s="24">
        <f t="shared" si="19"/>
        <v>150</v>
      </c>
      <c r="CR118" s="24">
        <f t="shared" si="20"/>
        <v>22.7</v>
      </c>
      <c r="CS118" s="24">
        <f t="shared" si="21"/>
        <v>3405</v>
      </c>
      <c r="CT118" s="83" t="s">
        <v>704</v>
      </c>
    </row>
    <row r="119" spans="1:98" ht="12.75" x14ac:dyDescent="0.2">
      <c r="A119" s="44" t="s">
        <v>32</v>
      </c>
      <c r="B119" s="19" t="s">
        <v>620</v>
      </c>
      <c r="C119" s="105" t="s">
        <v>18</v>
      </c>
      <c r="D119" s="21"/>
      <c r="E119" s="83" t="s">
        <v>704</v>
      </c>
      <c r="F119" s="22"/>
      <c r="G119" s="24"/>
      <c r="H119" s="24"/>
      <c r="I119" s="21"/>
      <c r="J119" s="83" t="s">
        <v>704</v>
      </c>
      <c r="K119" s="22"/>
      <c r="L119" s="24"/>
      <c r="M119" s="24"/>
      <c r="N119" s="21"/>
      <c r="O119" s="83" t="s">
        <v>704</v>
      </c>
      <c r="P119" s="23"/>
      <c r="Q119" s="24"/>
      <c r="R119" s="24"/>
      <c r="S119" s="21"/>
      <c r="T119" s="83" t="s">
        <v>704</v>
      </c>
      <c r="U119" s="23"/>
      <c r="V119" s="24"/>
      <c r="W119" s="24"/>
      <c r="X119" s="21"/>
      <c r="Y119" s="83" t="s">
        <v>704</v>
      </c>
      <c r="Z119" s="23"/>
      <c r="AA119" s="24"/>
      <c r="AB119" s="24"/>
      <c r="AC119" s="21"/>
      <c r="AD119" s="83" t="s">
        <v>704</v>
      </c>
      <c r="AE119" s="23"/>
      <c r="AF119" s="24"/>
      <c r="AG119" s="24"/>
      <c r="AH119" s="21"/>
      <c r="AI119" s="83" t="s">
        <v>704</v>
      </c>
      <c r="AJ119" s="23">
        <v>10</v>
      </c>
      <c r="AK119" s="24">
        <v>16.399999999999999</v>
      </c>
      <c r="AL119" s="24">
        <f t="shared" si="17"/>
        <v>164</v>
      </c>
      <c r="AM119" s="21"/>
      <c r="AN119" s="83" t="s">
        <v>704</v>
      </c>
      <c r="AO119" s="23">
        <v>10</v>
      </c>
      <c r="AP119" s="24">
        <v>16.399999999999999</v>
      </c>
      <c r="AQ119" s="24">
        <f t="shared" si="18"/>
        <v>164</v>
      </c>
      <c r="AR119" s="21"/>
      <c r="AS119" s="83" t="s">
        <v>704</v>
      </c>
      <c r="AT119" s="23">
        <v>10</v>
      </c>
      <c r="AU119" s="24">
        <v>16.399999999999999</v>
      </c>
      <c r="AV119" s="24">
        <f t="shared" si="2"/>
        <v>164</v>
      </c>
      <c r="AW119" s="21"/>
      <c r="AX119" s="24"/>
      <c r="AY119" s="23"/>
      <c r="AZ119" s="24"/>
      <c r="BA119" s="24">
        <f t="shared" si="3"/>
        <v>0</v>
      </c>
      <c r="BB119" s="21"/>
      <c r="BC119" s="24"/>
      <c r="BD119" s="23"/>
      <c r="BE119" s="24"/>
      <c r="BF119" s="24">
        <f t="shared" si="4"/>
        <v>0</v>
      </c>
      <c r="BG119" s="21"/>
      <c r="BH119" s="24"/>
      <c r="BI119" s="23"/>
      <c r="BJ119" s="24"/>
      <c r="BK119" s="24">
        <f t="shared" si="5"/>
        <v>0</v>
      </c>
      <c r="BL119" s="21"/>
      <c r="BM119" s="24"/>
      <c r="BN119" s="23"/>
      <c r="BO119" s="24"/>
      <c r="BP119" s="24">
        <f t="shared" si="6"/>
        <v>0</v>
      </c>
      <c r="BQ119" s="21"/>
      <c r="BR119" s="24"/>
      <c r="BS119" s="23"/>
      <c r="BT119" s="24"/>
      <c r="BU119" s="24">
        <f t="shared" si="7"/>
        <v>0</v>
      </c>
      <c r="BV119" s="21"/>
      <c r="BW119" s="24"/>
      <c r="BX119" s="23"/>
      <c r="BY119" s="24"/>
      <c r="BZ119" s="24">
        <f t="shared" si="8"/>
        <v>0</v>
      </c>
      <c r="CA119" s="21"/>
      <c r="CB119" s="24"/>
      <c r="CC119" s="23"/>
      <c r="CD119" s="24"/>
      <c r="CE119" s="24">
        <f t="shared" si="9"/>
        <v>0</v>
      </c>
      <c r="CF119" s="21"/>
      <c r="CG119" s="24"/>
      <c r="CH119" s="23"/>
      <c r="CI119" s="24"/>
      <c r="CJ119" s="24">
        <f t="shared" si="10"/>
        <v>0</v>
      </c>
      <c r="CK119" s="21"/>
      <c r="CL119" s="24"/>
      <c r="CM119" s="23"/>
      <c r="CN119" s="24"/>
      <c r="CO119" s="24">
        <f t="shared" si="11"/>
        <v>0</v>
      </c>
      <c r="CP119" s="21"/>
      <c r="CQ119" s="24">
        <f t="shared" si="19"/>
        <v>30</v>
      </c>
      <c r="CR119" s="24">
        <f t="shared" si="20"/>
        <v>16.399999999999999</v>
      </c>
      <c r="CS119" s="24">
        <f t="shared" si="21"/>
        <v>492</v>
      </c>
      <c r="CT119" s="83" t="s">
        <v>704</v>
      </c>
    </row>
    <row r="120" spans="1:98" ht="12.75" x14ac:dyDescent="0.2">
      <c r="A120" s="44" t="s">
        <v>32</v>
      </c>
      <c r="B120" s="19" t="s">
        <v>621</v>
      </c>
      <c r="C120" s="105" t="s">
        <v>18</v>
      </c>
      <c r="D120" s="21"/>
      <c r="E120" s="83" t="s">
        <v>704</v>
      </c>
      <c r="F120" s="22"/>
      <c r="G120" s="24"/>
      <c r="H120" s="24"/>
      <c r="I120" s="21"/>
      <c r="J120" s="83" t="s">
        <v>704</v>
      </c>
      <c r="K120" s="22"/>
      <c r="L120" s="24"/>
      <c r="M120" s="24"/>
      <c r="N120" s="21"/>
      <c r="O120" s="83" t="s">
        <v>704</v>
      </c>
      <c r="P120" s="23"/>
      <c r="Q120" s="24"/>
      <c r="R120" s="24"/>
      <c r="S120" s="21"/>
      <c r="T120" s="83" t="s">
        <v>704</v>
      </c>
      <c r="U120" s="23"/>
      <c r="V120" s="24"/>
      <c r="W120" s="24"/>
      <c r="X120" s="21"/>
      <c r="Y120" s="83" t="s">
        <v>704</v>
      </c>
      <c r="Z120" s="23"/>
      <c r="AA120" s="24"/>
      <c r="AB120" s="24"/>
      <c r="AC120" s="21"/>
      <c r="AD120" s="83" t="s">
        <v>704</v>
      </c>
      <c r="AE120" s="23"/>
      <c r="AF120" s="24"/>
      <c r="AG120" s="24"/>
      <c r="AH120" s="21"/>
      <c r="AI120" s="83" t="s">
        <v>704</v>
      </c>
      <c r="AJ120" s="23">
        <v>5</v>
      </c>
      <c r="AK120" s="24">
        <v>115.8</v>
      </c>
      <c r="AL120" s="24">
        <f t="shared" si="17"/>
        <v>579</v>
      </c>
      <c r="AM120" s="21"/>
      <c r="AN120" s="83" t="s">
        <v>704</v>
      </c>
      <c r="AO120" s="23">
        <v>5</v>
      </c>
      <c r="AP120" s="24">
        <v>115.8</v>
      </c>
      <c r="AQ120" s="24">
        <f t="shared" si="18"/>
        <v>579</v>
      </c>
      <c r="AR120" s="21"/>
      <c r="AS120" s="83" t="s">
        <v>704</v>
      </c>
      <c r="AT120" s="23">
        <v>5</v>
      </c>
      <c r="AU120" s="24">
        <v>115.8</v>
      </c>
      <c r="AV120" s="24">
        <f t="shared" si="2"/>
        <v>579</v>
      </c>
      <c r="AW120" s="21"/>
      <c r="AX120" s="24"/>
      <c r="AY120" s="23"/>
      <c r="AZ120" s="24"/>
      <c r="BA120" s="24">
        <f t="shared" si="3"/>
        <v>0</v>
      </c>
      <c r="BB120" s="21"/>
      <c r="BC120" s="24"/>
      <c r="BD120" s="23"/>
      <c r="BE120" s="24"/>
      <c r="BF120" s="24">
        <f t="shared" si="4"/>
        <v>0</v>
      </c>
      <c r="BG120" s="21"/>
      <c r="BH120" s="24"/>
      <c r="BI120" s="23"/>
      <c r="BJ120" s="24"/>
      <c r="BK120" s="24">
        <f t="shared" si="5"/>
        <v>0</v>
      </c>
      <c r="BL120" s="21"/>
      <c r="BM120" s="24"/>
      <c r="BN120" s="23"/>
      <c r="BO120" s="24"/>
      <c r="BP120" s="24">
        <f t="shared" si="6"/>
        <v>0</v>
      </c>
      <c r="BQ120" s="21"/>
      <c r="BR120" s="24"/>
      <c r="BS120" s="23"/>
      <c r="BT120" s="24"/>
      <c r="BU120" s="24">
        <f t="shared" si="7"/>
        <v>0</v>
      </c>
      <c r="BV120" s="21"/>
      <c r="BW120" s="24"/>
      <c r="BX120" s="23"/>
      <c r="BY120" s="24"/>
      <c r="BZ120" s="24">
        <f t="shared" si="8"/>
        <v>0</v>
      </c>
      <c r="CA120" s="21"/>
      <c r="CB120" s="24"/>
      <c r="CC120" s="23"/>
      <c r="CD120" s="24"/>
      <c r="CE120" s="24">
        <f t="shared" si="9"/>
        <v>0</v>
      </c>
      <c r="CF120" s="21"/>
      <c r="CG120" s="24"/>
      <c r="CH120" s="23"/>
      <c r="CI120" s="24"/>
      <c r="CJ120" s="24">
        <f t="shared" si="10"/>
        <v>0</v>
      </c>
      <c r="CK120" s="21"/>
      <c r="CL120" s="24"/>
      <c r="CM120" s="23"/>
      <c r="CN120" s="24"/>
      <c r="CO120" s="24">
        <f t="shared" si="11"/>
        <v>0</v>
      </c>
      <c r="CP120" s="21"/>
      <c r="CQ120" s="24">
        <f t="shared" si="19"/>
        <v>15</v>
      </c>
      <c r="CR120" s="24">
        <f t="shared" si="20"/>
        <v>115.8</v>
      </c>
      <c r="CS120" s="24">
        <f t="shared" si="21"/>
        <v>1737</v>
      </c>
      <c r="CT120" s="83" t="s">
        <v>704</v>
      </c>
    </row>
    <row r="121" spans="1:98" ht="12.75" x14ac:dyDescent="0.2">
      <c r="A121" s="44" t="s">
        <v>32</v>
      </c>
      <c r="B121" s="19" t="s">
        <v>622</v>
      </c>
      <c r="C121" s="105" t="s">
        <v>18</v>
      </c>
      <c r="D121" s="21"/>
      <c r="E121" s="83" t="s">
        <v>704</v>
      </c>
      <c r="F121" s="22"/>
      <c r="G121" s="24"/>
      <c r="H121" s="24"/>
      <c r="I121" s="21"/>
      <c r="J121" s="83" t="s">
        <v>704</v>
      </c>
      <c r="K121" s="22"/>
      <c r="L121" s="24"/>
      <c r="M121" s="24"/>
      <c r="N121" s="21"/>
      <c r="O121" s="83" t="s">
        <v>704</v>
      </c>
      <c r="P121" s="23"/>
      <c r="Q121" s="24"/>
      <c r="R121" s="24"/>
      <c r="S121" s="21"/>
      <c r="T121" s="83" t="s">
        <v>704</v>
      </c>
      <c r="U121" s="23"/>
      <c r="V121" s="24"/>
      <c r="W121" s="24"/>
      <c r="X121" s="21"/>
      <c r="Y121" s="83" t="s">
        <v>704</v>
      </c>
      <c r="Z121" s="23"/>
      <c r="AA121" s="24"/>
      <c r="AB121" s="24"/>
      <c r="AC121" s="21"/>
      <c r="AD121" s="83" t="s">
        <v>704</v>
      </c>
      <c r="AE121" s="23"/>
      <c r="AF121" s="24"/>
      <c r="AG121" s="24"/>
      <c r="AH121" s="21"/>
      <c r="AI121" s="83" t="s">
        <v>704</v>
      </c>
      <c r="AJ121" s="23">
        <v>2</v>
      </c>
      <c r="AK121" s="24">
        <v>889</v>
      </c>
      <c r="AL121" s="24">
        <f t="shared" si="17"/>
        <v>1778</v>
      </c>
      <c r="AM121" s="21"/>
      <c r="AN121" s="83" t="s">
        <v>704</v>
      </c>
      <c r="AO121" s="23">
        <v>2</v>
      </c>
      <c r="AP121" s="24">
        <v>889</v>
      </c>
      <c r="AQ121" s="24">
        <f t="shared" si="18"/>
        <v>1778</v>
      </c>
      <c r="AR121" s="21"/>
      <c r="AS121" s="83" t="s">
        <v>704</v>
      </c>
      <c r="AT121" s="23">
        <v>2</v>
      </c>
      <c r="AU121" s="24">
        <v>889</v>
      </c>
      <c r="AV121" s="24">
        <f t="shared" si="2"/>
        <v>1778</v>
      </c>
      <c r="AW121" s="21"/>
      <c r="AX121" s="24"/>
      <c r="AY121" s="23"/>
      <c r="AZ121" s="24"/>
      <c r="BA121" s="24">
        <f t="shared" si="3"/>
        <v>0</v>
      </c>
      <c r="BB121" s="21"/>
      <c r="BC121" s="24"/>
      <c r="BD121" s="23"/>
      <c r="BE121" s="24"/>
      <c r="BF121" s="24">
        <f t="shared" si="4"/>
        <v>0</v>
      </c>
      <c r="BG121" s="21"/>
      <c r="BH121" s="24"/>
      <c r="BI121" s="23"/>
      <c r="BJ121" s="24"/>
      <c r="BK121" s="24">
        <f t="shared" si="5"/>
        <v>0</v>
      </c>
      <c r="BL121" s="21"/>
      <c r="BM121" s="24"/>
      <c r="BN121" s="23"/>
      <c r="BO121" s="24"/>
      <c r="BP121" s="24">
        <f t="shared" si="6"/>
        <v>0</v>
      </c>
      <c r="BQ121" s="21"/>
      <c r="BR121" s="24"/>
      <c r="BS121" s="23"/>
      <c r="BT121" s="24"/>
      <c r="BU121" s="24">
        <f t="shared" si="7"/>
        <v>0</v>
      </c>
      <c r="BV121" s="21"/>
      <c r="BW121" s="24"/>
      <c r="BX121" s="23"/>
      <c r="BY121" s="24"/>
      <c r="BZ121" s="24">
        <f t="shared" si="8"/>
        <v>0</v>
      </c>
      <c r="CA121" s="21"/>
      <c r="CB121" s="24"/>
      <c r="CC121" s="23"/>
      <c r="CD121" s="24"/>
      <c r="CE121" s="24">
        <f t="shared" si="9"/>
        <v>0</v>
      </c>
      <c r="CF121" s="21"/>
      <c r="CG121" s="24"/>
      <c r="CH121" s="23"/>
      <c r="CI121" s="24"/>
      <c r="CJ121" s="24">
        <f t="shared" si="10"/>
        <v>0</v>
      </c>
      <c r="CK121" s="21"/>
      <c r="CL121" s="24"/>
      <c r="CM121" s="23"/>
      <c r="CN121" s="24"/>
      <c r="CO121" s="24">
        <f t="shared" si="11"/>
        <v>0</v>
      </c>
      <c r="CP121" s="21"/>
      <c r="CQ121" s="24">
        <f t="shared" si="19"/>
        <v>6</v>
      </c>
      <c r="CR121" s="24">
        <f t="shared" si="20"/>
        <v>889</v>
      </c>
      <c r="CS121" s="24">
        <f t="shared" si="21"/>
        <v>5334</v>
      </c>
      <c r="CT121" s="83" t="s">
        <v>704</v>
      </c>
    </row>
    <row r="122" spans="1:98" ht="12.75" x14ac:dyDescent="0.2">
      <c r="A122" s="44" t="s">
        <v>32</v>
      </c>
      <c r="B122" s="19" t="s">
        <v>623</v>
      </c>
      <c r="C122" s="105" t="s">
        <v>18</v>
      </c>
      <c r="D122" s="21"/>
      <c r="E122" s="83" t="s">
        <v>704</v>
      </c>
      <c r="F122" s="22"/>
      <c r="G122" s="24"/>
      <c r="H122" s="24"/>
      <c r="I122" s="21"/>
      <c r="J122" s="83" t="s">
        <v>704</v>
      </c>
      <c r="K122" s="22"/>
      <c r="L122" s="24"/>
      <c r="M122" s="24"/>
      <c r="N122" s="21"/>
      <c r="O122" s="83" t="s">
        <v>704</v>
      </c>
      <c r="P122" s="23"/>
      <c r="Q122" s="24"/>
      <c r="R122" s="24"/>
      <c r="S122" s="21"/>
      <c r="T122" s="83" t="s">
        <v>704</v>
      </c>
      <c r="U122" s="23"/>
      <c r="V122" s="24"/>
      <c r="W122" s="24"/>
      <c r="X122" s="21"/>
      <c r="Y122" s="83" t="s">
        <v>704</v>
      </c>
      <c r="Z122" s="23"/>
      <c r="AA122" s="24"/>
      <c r="AB122" s="24"/>
      <c r="AC122" s="21"/>
      <c r="AD122" s="83" t="s">
        <v>704</v>
      </c>
      <c r="AE122" s="23"/>
      <c r="AF122" s="24"/>
      <c r="AG122" s="24"/>
      <c r="AH122" s="21"/>
      <c r="AI122" s="83" t="s">
        <v>704</v>
      </c>
      <c r="AJ122" s="23">
        <v>5</v>
      </c>
      <c r="AK122" s="24">
        <v>133.5</v>
      </c>
      <c r="AL122" s="24">
        <f t="shared" si="17"/>
        <v>667.5</v>
      </c>
      <c r="AM122" s="21"/>
      <c r="AN122" s="83" t="s">
        <v>704</v>
      </c>
      <c r="AO122" s="23">
        <v>5</v>
      </c>
      <c r="AP122" s="24">
        <v>133.5</v>
      </c>
      <c r="AQ122" s="24">
        <f t="shared" si="18"/>
        <v>667.5</v>
      </c>
      <c r="AR122" s="21"/>
      <c r="AS122" s="83" t="s">
        <v>704</v>
      </c>
      <c r="AT122" s="23">
        <v>5</v>
      </c>
      <c r="AU122" s="24">
        <v>133.5</v>
      </c>
      <c r="AV122" s="24">
        <f t="shared" si="2"/>
        <v>667.5</v>
      </c>
      <c r="AW122" s="21"/>
      <c r="AX122" s="24"/>
      <c r="AY122" s="23"/>
      <c r="AZ122" s="24"/>
      <c r="BA122" s="24">
        <f t="shared" si="3"/>
        <v>0</v>
      </c>
      <c r="BB122" s="21"/>
      <c r="BC122" s="24"/>
      <c r="BD122" s="23"/>
      <c r="BE122" s="24"/>
      <c r="BF122" s="24">
        <f t="shared" si="4"/>
        <v>0</v>
      </c>
      <c r="BG122" s="21"/>
      <c r="BH122" s="24"/>
      <c r="BI122" s="23"/>
      <c r="BJ122" s="24"/>
      <c r="BK122" s="24">
        <f t="shared" si="5"/>
        <v>0</v>
      </c>
      <c r="BL122" s="21"/>
      <c r="BM122" s="24"/>
      <c r="BN122" s="23"/>
      <c r="BO122" s="24"/>
      <c r="BP122" s="24">
        <f t="shared" si="6"/>
        <v>0</v>
      </c>
      <c r="BQ122" s="21"/>
      <c r="BR122" s="24"/>
      <c r="BS122" s="23"/>
      <c r="BT122" s="24"/>
      <c r="BU122" s="24">
        <f t="shared" si="7"/>
        <v>0</v>
      </c>
      <c r="BV122" s="21"/>
      <c r="BW122" s="24"/>
      <c r="BX122" s="23"/>
      <c r="BY122" s="24"/>
      <c r="BZ122" s="24">
        <f t="shared" si="8"/>
        <v>0</v>
      </c>
      <c r="CA122" s="21"/>
      <c r="CB122" s="24"/>
      <c r="CC122" s="23"/>
      <c r="CD122" s="24"/>
      <c r="CE122" s="24">
        <f t="shared" si="9"/>
        <v>0</v>
      </c>
      <c r="CF122" s="21"/>
      <c r="CG122" s="24"/>
      <c r="CH122" s="23"/>
      <c r="CI122" s="24"/>
      <c r="CJ122" s="24">
        <f t="shared" si="10"/>
        <v>0</v>
      </c>
      <c r="CK122" s="21"/>
      <c r="CL122" s="24"/>
      <c r="CM122" s="23"/>
      <c r="CN122" s="24"/>
      <c r="CO122" s="24">
        <f t="shared" si="11"/>
        <v>0</v>
      </c>
      <c r="CP122" s="21"/>
      <c r="CQ122" s="24">
        <f t="shared" si="19"/>
        <v>15</v>
      </c>
      <c r="CR122" s="24">
        <f t="shared" si="20"/>
        <v>133.5</v>
      </c>
      <c r="CS122" s="24">
        <f t="shared" si="21"/>
        <v>2002.5</v>
      </c>
      <c r="CT122" s="83" t="s">
        <v>704</v>
      </c>
    </row>
    <row r="123" spans="1:98" ht="12.75" x14ac:dyDescent="0.2">
      <c r="A123" s="44" t="s">
        <v>32</v>
      </c>
      <c r="B123" s="19" t="s">
        <v>624</v>
      </c>
      <c r="C123" s="105" t="s">
        <v>18</v>
      </c>
      <c r="D123" s="21"/>
      <c r="E123" s="83" t="s">
        <v>704</v>
      </c>
      <c r="F123" s="22"/>
      <c r="G123" s="24"/>
      <c r="H123" s="24"/>
      <c r="I123" s="21"/>
      <c r="J123" s="83" t="s">
        <v>704</v>
      </c>
      <c r="K123" s="22"/>
      <c r="L123" s="24"/>
      <c r="M123" s="24"/>
      <c r="N123" s="21"/>
      <c r="O123" s="83" t="s">
        <v>704</v>
      </c>
      <c r="P123" s="23"/>
      <c r="Q123" s="24"/>
      <c r="R123" s="24"/>
      <c r="S123" s="21"/>
      <c r="T123" s="83" t="s">
        <v>704</v>
      </c>
      <c r="U123" s="23"/>
      <c r="V123" s="24"/>
      <c r="W123" s="24"/>
      <c r="X123" s="21"/>
      <c r="Y123" s="83" t="s">
        <v>704</v>
      </c>
      <c r="Z123" s="23"/>
      <c r="AA123" s="24"/>
      <c r="AB123" s="24"/>
      <c r="AC123" s="21"/>
      <c r="AD123" s="83" t="s">
        <v>704</v>
      </c>
      <c r="AE123" s="23"/>
      <c r="AF123" s="24"/>
      <c r="AG123" s="24"/>
      <c r="AH123" s="21"/>
      <c r="AI123" s="83" t="s">
        <v>704</v>
      </c>
      <c r="AJ123" s="23">
        <v>80</v>
      </c>
      <c r="AK123" s="24">
        <v>9.9</v>
      </c>
      <c r="AL123" s="24">
        <f t="shared" si="17"/>
        <v>792</v>
      </c>
      <c r="AM123" s="21"/>
      <c r="AN123" s="83" t="s">
        <v>704</v>
      </c>
      <c r="AO123" s="23">
        <v>80</v>
      </c>
      <c r="AP123" s="24">
        <v>9.9</v>
      </c>
      <c r="AQ123" s="24">
        <f t="shared" si="18"/>
        <v>792</v>
      </c>
      <c r="AR123" s="21"/>
      <c r="AS123" s="83" t="s">
        <v>704</v>
      </c>
      <c r="AT123" s="23">
        <v>80</v>
      </c>
      <c r="AU123" s="24">
        <v>9.9</v>
      </c>
      <c r="AV123" s="24">
        <f t="shared" si="2"/>
        <v>792</v>
      </c>
      <c r="AW123" s="21"/>
      <c r="AX123" s="24"/>
      <c r="AY123" s="23"/>
      <c r="AZ123" s="24"/>
      <c r="BA123" s="24">
        <f t="shared" si="3"/>
        <v>0</v>
      </c>
      <c r="BB123" s="21"/>
      <c r="BC123" s="24"/>
      <c r="BD123" s="23"/>
      <c r="BE123" s="24"/>
      <c r="BF123" s="24">
        <f t="shared" si="4"/>
        <v>0</v>
      </c>
      <c r="BG123" s="21"/>
      <c r="BH123" s="24"/>
      <c r="BI123" s="23"/>
      <c r="BJ123" s="24"/>
      <c r="BK123" s="24">
        <f t="shared" si="5"/>
        <v>0</v>
      </c>
      <c r="BL123" s="21"/>
      <c r="BM123" s="24"/>
      <c r="BN123" s="23"/>
      <c r="BO123" s="24"/>
      <c r="BP123" s="24">
        <f t="shared" si="6"/>
        <v>0</v>
      </c>
      <c r="BQ123" s="21"/>
      <c r="BR123" s="24"/>
      <c r="BS123" s="23"/>
      <c r="BT123" s="24"/>
      <c r="BU123" s="24">
        <f t="shared" si="7"/>
        <v>0</v>
      </c>
      <c r="BV123" s="21"/>
      <c r="BW123" s="24"/>
      <c r="BX123" s="23"/>
      <c r="BY123" s="24"/>
      <c r="BZ123" s="24">
        <f t="shared" si="8"/>
        <v>0</v>
      </c>
      <c r="CA123" s="21"/>
      <c r="CB123" s="24"/>
      <c r="CC123" s="23"/>
      <c r="CD123" s="24"/>
      <c r="CE123" s="24">
        <f t="shared" si="9"/>
        <v>0</v>
      </c>
      <c r="CF123" s="21"/>
      <c r="CG123" s="24"/>
      <c r="CH123" s="23"/>
      <c r="CI123" s="24"/>
      <c r="CJ123" s="24">
        <f t="shared" si="10"/>
        <v>0</v>
      </c>
      <c r="CK123" s="21"/>
      <c r="CL123" s="24"/>
      <c r="CM123" s="23"/>
      <c r="CN123" s="24"/>
      <c r="CO123" s="24">
        <f t="shared" si="11"/>
        <v>0</v>
      </c>
      <c r="CP123" s="21"/>
      <c r="CQ123" s="24">
        <f t="shared" si="19"/>
        <v>240</v>
      </c>
      <c r="CR123" s="24">
        <f t="shared" si="20"/>
        <v>9.9</v>
      </c>
      <c r="CS123" s="24">
        <f t="shared" si="21"/>
        <v>2376</v>
      </c>
      <c r="CT123" s="83" t="s">
        <v>704</v>
      </c>
    </row>
    <row r="124" spans="1:98" ht="12.75" x14ac:dyDescent="0.2">
      <c r="A124" s="44" t="s">
        <v>32</v>
      </c>
      <c r="B124" s="19" t="s">
        <v>625</v>
      </c>
      <c r="C124" s="105" t="s">
        <v>18</v>
      </c>
      <c r="D124" s="21"/>
      <c r="E124" s="83" t="s">
        <v>704</v>
      </c>
      <c r="F124" s="22"/>
      <c r="G124" s="24"/>
      <c r="H124" s="24"/>
      <c r="I124" s="21"/>
      <c r="J124" s="83" t="s">
        <v>704</v>
      </c>
      <c r="K124" s="22"/>
      <c r="L124" s="24"/>
      <c r="M124" s="24"/>
      <c r="N124" s="21"/>
      <c r="O124" s="83" t="s">
        <v>704</v>
      </c>
      <c r="P124" s="23"/>
      <c r="Q124" s="24"/>
      <c r="R124" s="24"/>
      <c r="S124" s="21"/>
      <c r="T124" s="83" t="s">
        <v>704</v>
      </c>
      <c r="U124" s="23"/>
      <c r="V124" s="24"/>
      <c r="W124" s="24"/>
      <c r="X124" s="21"/>
      <c r="Y124" s="83" t="s">
        <v>704</v>
      </c>
      <c r="Z124" s="23"/>
      <c r="AA124" s="24"/>
      <c r="AB124" s="24"/>
      <c r="AC124" s="21"/>
      <c r="AD124" s="83" t="s">
        <v>704</v>
      </c>
      <c r="AE124" s="23"/>
      <c r="AF124" s="24"/>
      <c r="AG124" s="24"/>
      <c r="AH124" s="21"/>
      <c r="AI124" s="83" t="s">
        <v>704</v>
      </c>
      <c r="AJ124" s="23">
        <v>1</v>
      </c>
      <c r="AK124" s="24">
        <v>29</v>
      </c>
      <c r="AL124" s="24">
        <f t="shared" si="17"/>
        <v>29</v>
      </c>
      <c r="AM124" s="21"/>
      <c r="AN124" s="83" t="s">
        <v>704</v>
      </c>
      <c r="AO124" s="23">
        <v>1</v>
      </c>
      <c r="AP124" s="24">
        <v>29</v>
      </c>
      <c r="AQ124" s="24">
        <f t="shared" si="18"/>
        <v>29</v>
      </c>
      <c r="AR124" s="21"/>
      <c r="AS124" s="83" t="s">
        <v>704</v>
      </c>
      <c r="AT124" s="23">
        <v>1</v>
      </c>
      <c r="AU124" s="24">
        <v>29</v>
      </c>
      <c r="AV124" s="24">
        <f t="shared" si="2"/>
        <v>29</v>
      </c>
      <c r="AW124" s="21"/>
      <c r="AX124" s="24"/>
      <c r="AY124" s="23"/>
      <c r="AZ124" s="24"/>
      <c r="BA124" s="24">
        <f t="shared" si="3"/>
        <v>0</v>
      </c>
      <c r="BB124" s="21"/>
      <c r="BC124" s="24"/>
      <c r="BD124" s="23"/>
      <c r="BE124" s="24"/>
      <c r="BF124" s="24">
        <f t="shared" si="4"/>
        <v>0</v>
      </c>
      <c r="BG124" s="21"/>
      <c r="BH124" s="24"/>
      <c r="BI124" s="23"/>
      <c r="BJ124" s="24"/>
      <c r="BK124" s="24">
        <f t="shared" si="5"/>
        <v>0</v>
      </c>
      <c r="BL124" s="21"/>
      <c r="BM124" s="24"/>
      <c r="BN124" s="23"/>
      <c r="BO124" s="24"/>
      <c r="BP124" s="24">
        <f t="shared" si="6"/>
        <v>0</v>
      </c>
      <c r="BQ124" s="21"/>
      <c r="BR124" s="24"/>
      <c r="BS124" s="23"/>
      <c r="BT124" s="24"/>
      <c r="BU124" s="24">
        <f t="shared" si="7"/>
        <v>0</v>
      </c>
      <c r="BV124" s="21"/>
      <c r="BW124" s="24"/>
      <c r="BX124" s="23"/>
      <c r="BY124" s="24"/>
      <c r="BZ124" s="24">
        <f t="shared" si="8"/>
        <v>0</v>
      </c>
      <c r="CA124" s="21"/>
      <c r="CB124" s="24"/>
      <c r="CC124" s="23"/>
      <c r="CD124" s="24"/>
      <c r="CE124" s="24">
        <f t="shared" si="9"/>
        <v>0</v>
      </c>
      <c r="CF124" s="21"/>
      <c r="CG124" s="24"/>
      <c r="CH124" s="23"/>
      <c r="CI124" s="24"/>
      <c r="CJ124" s="24">
        <f t="shared" si="10"/>
        <v>0</v>
      </c>
      <c r="CK124" s="21"/>
      <c r="CL124" s="24"/>
      <c r="CM124" s="23"/>
      <c r="CN124" s="24"/>
      <c r="CO124" s="24">
        <f t="shared" si="11"/>
        <v>0</v>
      </c>
      <c r="CP124" s="21"/>
      <c r="CQ124" s="24">
        <f t="shared" si="19"/>
        <v>3</v>
      </c>
      <c r="CR124" s="24">
        <f t="shared" si="20"/>
        <v>29</v>
      </c>
      <c r="CS124" s="24">
        <f t="shared" si="21"/>
        <v>87</v>
      </c>
      <c r="CT124" s="83" t="s">
        <v>704</v>
      </c>
    </row>
    <row r="125" spans="1:98" ht="12.75" x14ac:dyDescent="0.2">
      <c r="A125" s="44" t="s">
        <v>32</v>
      </c>
      <c r="B125" s="19" t="s">
        <v>626</v>
      </c>
      <c r="C125" s="105" t="s">
        <v>18</v>
      </c>
      <c r="D125" s="21"/>
      <c r="E125" s="83" t="s">
        <v>704</v>
      </c>
      <c r="F125" s="22"/>
      <c r="G125" s="24"/>
      <c r="H125" s="24"/>
      <c r="I125" s="21"/>
      <c r="J125" s="83" t="s">
        <v>704</v>
      </c>
      <c r="K125" s="22"/>
      <c r="L125" s="24"/>
      <c r="M125" s="24"/>
      <c r="N125" s="21"/>
      <c r="O125" s="83" t="s">
        <v>704</v>
      </c>
      <c r="P125" s="23"/>
      <c r="Q125" s="24"/>
      <c r="R125" s="24"/>
      <c r="S125" s="21"/>
      <c r="T125" s="83" t="s">
        <v>704</v>
      </c>
      <c r="U125" s="23"/>
      <c r="V125" s="24"/>
      <c r="W125" s="24"/>
      <c r="X125" s="21"/>
      <c r="Y125" s="83" t="s">
        <v>704</v>
      </c>
      <c r="Z125" s="23"/>
      <c r="AA125" s="24"/>
      <c r="AB125" s="24"/>
      <c r="AC125" s="21"/>
      <c r="AD125" s="83" t="s">
        <v>704</v>
      </c>
      <c r="AE125" s="23"/>
      <c r="AF125" s="24"/>
      <c r="AG125" s="24"/>
      <c r="AH125" s="21"/>
      <c r="AI125" s="83" t="s">
        <v>704</v>
      </c>
      <c r="AJ125" s="23">
        <v>100</v>
      </c>
      <c r="AK125" s="24">
        <v>52</v>
      </c>
      <c r="AL125" s="24">
        <f t="shared" si="17"/>
        <v>5200</v>
      </c>
      <c r="AM125" s="21"/>
      <c r="AN125" s="83" t="s">
        <v>704</v>
      </c>
      <c r="AO125" s="23"/>
      <c r="AP125" s="24"/>
      <c r="AQ125" s="24"/>
      <c r="AR125" s="21"/>
      <c r="AS125" s="83" t="s">
        <v>704</v>
      </c>
      <c r="AT125" s="23">
        <v>100</v>
      </c>
      <c r="AU125" s="24">
        <v>52</v>
      </c>
      <c r="AV125" s="24">
        <f t="shared" si="2"/>
        <v>5200</v>
      </c>
      <c r="AW125" s="21"/>
      <c r="AX125" s="24"/>
      <c r="AY125" s="23"/>
      <c r="AZ125" s="24"/>
      <c r="BA125" s="24">
        <f t="shared" si="3"/>
        <v>0</v>
      </c>
      <c r="BB125" s="21"/>
      <c r="BC125" s="24"/>
      <c r="BD125" s="23"/>
      <c r="BE125" s="24"/>
      <c r="BF125" s="24">
        <f t="shared" si="4"/>
        <v>0</v>
      </c>
      <c r="BG125" s="21"/>
      <c r="BH125" s="24"/>
      <c r="BI125" s="23"/>
      <c r="BJ125" s="24"/>
      <c r="BK125" s="24">
        <f t="shared" si="5"/>
        <v>0</v>
      </c>
      <c r="BL125" s="21"/>
      <c r="BM125" s="24"/>
      <c r="BN125" s="23"/>
      <c r="BO125" s="24"/>
      <c r="BP125" s="24">
        <f t="shared" si="6"/>
        <v>0</v>
      </c>
      <c r="BQ125" s="21"/>
      <c r="BR125" s="24"/>
      <c r="BS125" s="23"/>
      <c r="BT125" s="24"/>
      <c r="BU125" s="24">
        <f t="shared" si="7"/>
        <v>0</v>
      </c>
      <c r="BV125" s="21"/>
      <c r="BW125" s="24"/>
      <c r="BX125" s="23"/>
      <c r="BY125" s="24"/>
      <c r="BZ125" s="24">
        <f t="shared" si="8"/>
        <v>0</v>
      </c>
      <c r="CA125" s="21"/>
      <c r="CB125" s="24"/>
      <c r="CC125" s="23"/>
      <c r="CD125" s="24"/>
      <c r="CE125" s="24">
        <f t="shared" si="9"/>
        <v>0</v>
      </c>
      <c r="CF125" s="21"/>
      <c r="CG125" s="24"/>
      <c r="CH125" s="23"/>
      <c r="CI125" s="24"/>
      <c r="CJ125" s="24">
        <f t="shared" si="10"/>
        <v>0</v>
      </c>
      <c r="CK125" s="21"/>
      <c r="CL125" s="24"/>
      <c r="CM125" s="23"/>
      <c r="CN125" s="24"/>
      <c r="CO125" s="24">
        <f t="shared" si="11"/>
        <v>0</v>
      </c>
      <c r="CP125" s="21"/>
      <c r="CQ125" s="24">
        <f t="shared" si="19"/>
        <v>200</v>
      </c>
      <c r="CR125" s="24">
        <f t="shared" si="20"/>
        <v>52</v>
      </c>
      <c r="CS125" s="24">
        <f t="shared" si="21"/>
        <v>10400</v>
      </c>
      <c r="CT125" s="83" t="s">
        <v>704</v>
      </c>
    </row>
    <row r="126" spans="1:98" ht="12.75" x14ac:dyDescent="0.2">
      <c r="A126" s="44" t="s">
        <v>32</v>
      </c>
      <c r="B126" s="19" t="s">
        <v>627</v>
      </c>
      <c r="C126" s="105" t="s">
        <v>18</v>
      </c>
      <c r="D126" s="21"/>
      <c r="E126" s="83" t="s">
        <v>704</v>
      </c>
      <c r="F126" s="22"/>
      <c r="G126" s="24"/>
      <c r="H126" s="24"/>
      <c r="I126" s="21"/>
      <c r="J126" s="83" t="s">
        <v>704</v>
      </c>
      <c r="K126" s="22"/>
      <c r="L126" s="24"/>
      <c r="M126" s="24"/>
      <c r="N126" s="21"/>
      <c r="O126" s="83" t="s">
        <v>704</v>
      </c>
      <c r="P126" s="23"/>
      <c r="Q126" s="24"/>
      <c r="R126" s="24"/>
      <c r="S126" s="21"/>
      <c r="T126" s="83" t="s">
        <v>704</v>
      </c>
      <c r="U126" s="23"/>
      <c r="V126" s="24"/>
      <c r="W126" s="24"/>
      <c r="X126" s="21"/>
      <c r="Y126" s="83" t="s">
        <v>704</v>
      </c>
      <c r="Z126" s="23"/>
      <c r="AA126" s="24"/>
      <c r="AB126" s="24"/>
      <c r="AC126" s="21"/>
      <c r="AD126" s="83" t="s">
        <v>704</v>
      </c>
      <c r="AE126" s="23"/>
      <c r="AF126" s="24"/>
      <c r="AG126" s="24"/>
      <c r="AH126" s="21"/>
      <c r="AI126" s="83" t="s">
        <v>704</v>
      </c>
      <c r="AJ126" s="23">
        <v>100</v>
      </c>
      <c r="AK126" s="24">
        <v>62.2</v>
      </c>
      <c r="AL126" s="24">
        <f t="shared" si="17"/>
        <v>6220</v>
      </c>
      <c r="AM126" s="21"/>
      <c r="AN126" s="83" t="s">
        <v>704</v>
      </c>
      <c r="AO126" s="23"/>
      <c r="AP126" s="24"/>
      <c r="AQ126" s="24"/>
      <c r="AR126" s="21"/>
      <c r="AS126" s="83" t="s">
        <v>704</v>
      </c>
      <c r="AT126" s="23">
        <v>300</v>
      </c>
      <c r="AU126" s="24">
        <v>62.2</v>
      </c>
      <c r="AV126" s="24">
        <f t="shared" si="2"/>
        <v>18660</v>
      </c>
      <c r="AW126" s="21"/>
      <c r="AX126" s="24"/>
      <c r="AY126" s="23"/>
      <c r="AZ126" s="24"/>
      <c r="BA126" s="24">
        <f t="shared" si="3"/>
        <v>0</v>
      </c>
      <c r="BB126" s="21"/>
      <c r="BC126" s="24"/>
      <c r="BD126" s="23"/>
      <c r="BE126" s="24"/>
      <c r="BF126" s="24">
        <f t="shared" si="4"/>
        <v>0</v>
      </c>
      <c r="BG126" s="21"/>
      <c r="BH126" s="24"/>
      <c r="BI126" s="23"/>
      <c r="BJ126" s="24"/>
      <c r="BK126" s="24">
        <f t="shared" si="5"/>
        <v>0</v>
      </c>
      <c r="BL126" s="21"/>
      <c r="BM126" s="24"/>
      <c r="BN126" s="23"/>
      <c r="BO126" s="24"/>
      <c r="BP126" s="24">
        <f t="shared" si="6"/>
        <v>0</v>
      </c>
      <c r="BQ126" s="21"/>
      <c r="BR126" s="24"/>
      <c r="BS126" s="23"/>
      <c r="BT126" s="24"/>
      <c r="BU126" s="24">
        <f t="shared" si="7"/>
        <v>0</v>
      </c>
      <c r="BV126" s="21"/>
      <c r="BW126" s="24"/>
      <c r="BX126" s="23"/>
      <c r="BY126" s="24"/>
      <c r="BZ126" s="24">
        <f t="shared" si="8"/>
        <v>0</v>
      </c>
      <c r="CA126" s="21"/>
      <c r="CB126" s="24"/>
      <c r="CC126" s="23"/>
      <c r="CD126" s="24"/>
      <c r="CE126" s="24">
        <f t="shared" si="9"/>
        <v>0</v>
      </c>
      <c r="CF126" s="21"/>
      <c r="CG126" s="24"/>
      <c r="CH126" s="23"/>
      <c r="CI126" s="24"/>
      <c r="CJ126" s="24">
        <f t="shared" si="10"/>
        <v>0</v>
      </c>
      <c r="CK126" s="21"/>
      <c r="CL126" s="24"/>
      <c r="CM126" s="23"/>
      <c r="CN126" s="24"/>
      <c r="CO126" s="24">
        <f t="shared" si="11"/>
        <v>0</v>
      </c>
      <c r="CP126" s="21"/>
      <c r="CQ126" s="24">
        <f t="shared" si="19"/>
        <v>400</v>
      </c>
      <c r="CR126" s="24">
        <f t="shared" si="20"/>
        <v>62.2</v>
      </c>
      <c r="CS126" s="24">
        <f t="shared" si="21"/>
        <v>24880</v>
      </c>
      <c r="CT126" s="83" t="s">
        <v>704</v>
      </c>
    </row>
    <row r="127" spans="1:98" ht="12.75" x14ac:dyDescent="0.2">
      <c r="A127" s="44" t="s">
        <v>32</v>
      </c>
      <c r="B127" s="19" t="s">
        <v>628</v>
      </c>
      <c r="C127" s="105" t="s">
        <v>18</v>
      </c>
      <c r="D127" s="21"/>
      <c r="E127" s="83" t="s">
        <v>704</v>
      </c>
      <c r="F127" s="22"/>
      <c r="G127" s="24"/>
      <c r="H127" s="24"/>
      <c r="I127" s="21"/>
      <c r="J127" s="83" t="s">
        <v>704</v>
      </c>
      <c r="K127" s="22"/>
      <c r="L127" s="24"/>
      <c r="M127" s="24"/>
      <c r="N127" s="21"/>
      <c r="O127" s="83" t="s">
        <v>704</v>
      </c>
      <c r="P127" s="23"/>
      <c r="Q127" s="24"/>
      <c r="R127" s="24"/>
      <c r="S127" s="21"/>
      <c r="T127" s="83" t="s">
        <v>704</v>
      </c>
      <c r="U127" s="23"/>
      <c r="V127" s="24"/>
      <c r="W127" s="24"/>
      <c r="X127" s="21"/>
      <c r="Y127" s="83" t="s">
        <v>704</v>
      </c>
      <c r="Z127" s="23"/>
      <c r="AA127" s="24"/>
      <c r="AB127" s="24"/>
      <c r="AC127" s="21"/>
      <c r="AD127" s="83" t="s">
        <v>704</v>
      </c>
      <c r="AE127" s="23"/>
      <c r="AF127" s="24"/>
      <c r="AG127" s="24"/>
      <c r="AH127" s="21"/>
      <c r="AI127" s="83" t="s">
        <v>704</v>
      </c>
      <c r="AJ127" s="23">
        <v>100</v>
      </c>
      <c r="AK127" s="24">
        <v>110</v>
      </c>
      <c r="AL127" s="24">
        <f t="shared" si="17"/>
        <v>11000</v>
      </c>
      <c r="AM127" s="21"/>
      <c r="AN127" s="83" t="s">
        <v>704</v>
      </c>
      <c r="AO127" s="23"/>
      <c r="AP127" s="24"/>
      <c r="AQ127" s="24"/>
      <c r="AR127" s="21"/>
      <c r="AS127" s="83" t="s">
        <v>704</v>
      </c>
      <c r="AT127" s="23">
        <v>500</v>
      </c>
      <c r="AU127" s="24">
        <v>110</v>
      </c>
      <c r="AV127" s="24">
        <f t="shared" si="2"/>
        <v>55000</v>
      </c>
      <c r="AW127" s="21"/>
      <c r="AX127" s="24"/>
      <c r="AY127" s="23"/>
      <c r="AZ127" s="24"/>
      <c r="BA127" s="24">
        <f t="shared" si="3"/>
        <v>0</v>
      </c>
      <c r="BB127" s="21"/>
      <c r="BC127" s="24"/>
      <c r="BD127" s="23"/>
      <c r="BE127" s="24"/>
      <c r="BF127" s="24">
        <f t="shared" si="4"/>
        <v>0</v>
      </c>
      <c r="BG127" s="21"/>
      <c r="BH127" s="24"/>
      <c r="BI127" s="23"/>
      <c r="BJ127" s="24"/>
      <c r="BK127" s="24">
        <f t="shared" si="5"/>
        <v>0</v>
      </c>
      <c r="BL127" s="21"/>
      <c r="BM127" s="24"/>
      <c r="BN127" s="23"/>
      <c r="BO127" s="24"/>
      <c r="BP127" s="24">
        <f t="shared" si="6"/>
        <v>0</v>
      </c>
      <c r="BQ127" s="21"/>
      <c r="BR127" s="24"/>
      <c r="BS127" s="23"/>
      <c r="BT127" s="24"/>
      <c r="BU127" s="24">
        <f t="shared" si="7"/>
        <v>0</v>
      </c>
      <c r="BV127" s="21"/>
      <c r="BW127" s="24"/>
      <c r="BX127" s="23"/>
      <c r="BY127" s="24"/>
      <c r="BZ127" s="24">
        <f t="shared" si="8"/>
        <v>0</v>
      </c>
      <c r="CA127" s="21"/>
      <c r="CB127" s="24"/>
      <c r="CC127" s="23"/>
      <c r="CD127" s="24"/>
      <c r="CE127" s="24">
        <f t="shared" si="9"/>
        <v>0</v>
      </c>
      <c r="CF127" s="21"/>
      <c r="CG127" s="24"/>
      <c r="CH127" s="23"/>
      <c r="CI127" s="24"/>
      <c r="CJ127" s="24">
        <f t="shared" si="10"/>
        <v>0</v>
      </c>
      <c r="CK127" s="21"/>
      <c r="CL127" s="24"/>
      <c r="CM127" s="23"/>
      <c r="CN127" s="24"/>
      <c r="CO127" s="24">
        <f t="shared" si="11"/>
        <v>0</v>
      </c>
      <c r="CP127" s="21"/>
      <c r="CQ127" s="24">
        <f t="shared" si="19"/>
        <v>600</v>
      </c>
      <c r="CR127" s="24">
        <f t="shared" si="20"/>
        <v>110</v>
      </c>
      <c r="CS127" s="24">
        <f t="shared" si="21"/>
        <v>66000</v>
      </c>
      <c r="CT127" s="83" t="s">
        <v>704</v>
      </c>
    </row>
    <row r="128" spans="1:98" ht="12.75" x14ac:dyDescent="0.2">
      <c r="A128" s="44" t="s">
        <v>32</v>
      </c>
      <c r="B128" s="19" t="s">
        <v>629</v>
      </c>
      <c r="C128" s="105" t="s">
        <v>18</v>
      </c>
      <c r="D128" s="21"/>
      <c r="E128" s="83" t="s">
        <v>704</v>
      </c>
      <c r="F128" s="22"/>
      <c r="G128" s="24"/>
      <c r="H128" s="24"/>
      <c r="I128" s="21"/>
      <c r="J128" s="83" t="s">
        <v>704</v>
      </c>
      <c r="K128" s="22"/>
      <c r="L128" s="24"/>
      <c r="M128" s="24"/>
      <c r="N128" s="21"/>
      <c r="O128" s="83" t="s">
        <v>704</v>
      </c>
      <c r="P128" s="23"/>
      <c r="Q128" s="24"/>
      <c r="R128" s="24"/>
      <c r="S128" s="21"/>
      <c r="T128" s="83" t="s">
        <v>704</v>
      </c>
      <c r="U128" s="23"/>
      <c r="V128" s="24"/>
      <c r="W128" s="24"/>
      <c r="X128" s="21"/>
      <c r="Y128" s="83" t="s">
        <v>704</v>
      </c>
      <c r="Z128" s="23"/>
      <c r="AA128" s="24"/>
      <c r="AB128" s="24"/>
      <c r="AC128" s="21"/>
      <c r="AD128" s="83" t="s">
        <v>704</v>
      </c>
      <c r="AE128" s="23"/>
      <c r="AF128" s="24"/>
      <c r="AG128" s="24"/>
      <c r="AH128" s="21"/>
      <c r="AI128" s="83" t="s">
        <v>704</v>
      </c>
      <c r="AJ128" s="23">
        <v>10</v>
      </c>
      <c r="AK128" s="24">
        <v>182</v>
      </c>
      <c r="AL128" s="24">
        <f t="shared" si="17"/>
        <v>1820</v>
      </c>
      <c r="AM128" s="21"/>
      <c r="AN128" s="83" t="s">
        <v>704</v>
      </c>
      <c r="AO128" s="23"/>
      <c r="AP128" s="24"/>
      <c r="AQ128" s="24"/>
      <c r="AR128" s="21"/>
      <c r="AS128" s="83" t="s">
        <v>704</v>
      </c>
      <c r="AT128" s="23">
        <v>500</v>
      </c>
      <c r="AU128" s="24">
        <v>182</v>
      </c>
      <c r="AV128" s="24">
        <f t="shared" si="2"/>
        <v>91000</v>
      </c>
      <c r="AW128" s="21"/>
      <c r="AX128" s="24"/>
      <c r="AY128" s="23"/>
      <c r="AZ128" s="24"/>
      <c r="BA128" s="24">
        <f t="shared" si="3"/>
        <v>0</v>
      </c>
      <c r="BB128" s="21"/>
      <c r="BC128" s="24"/>
      <c r="BD128" s="23"/>
      <c r="BE128" s="24"/>
      <c r="BF128" s="24">
        <f t="shared" si="4"/>
        <v>0</v>
      </c>
      <c r="BG128" s="21"/>
      <c r="BH128" s="24"/>
      <c r="BI128" s="23"/>
      <c r="BJ128" s="24"/>
      <c r="BK128" s="24">
        <f t="shared" si="5"/>
        <v>0</v>
      </c>
      <c r="BL128" s="21"/>
      <c r="BM128" s="24"/>
      <c r="BN128" s="23"/>
      <c r="BO128" s="24"/>
      <c r="BP128" s="24">
        <f t="shared" si="6"/>
        <v>0</v>
      </c>
      <c r="BQ128" s="21"/>
      <c r="BR128" s="24"/>
      <c r="BS128" s="23"/>
      <c r="BT128" s="24"/>
      <c r="BU128" s="24">
        <f t="shared" si="7"/>
        <v>0</v>
      </c>
      <c r="BV128" s="21"/>
      <c r="BW128" s="24"/>
      <c r="BX128" s="23"/>
      <c r="BY128" s="24"/>
      <c r="BZ128" s="24">
        <f t="shared" si="8"/>
        <v>0</v>
      </c>
      <c r="CA128" s="21"/>
      <c r="CB128" s="24"/>
      <c r="CC128" s="23"/>
      <c r="CD128" s="24"/>
      <c r="CE128" s="24">
        <f t="shared" si="9"/>
        <v>0</v>
      </c>
      <c r="CF128" s="21"/>
      <c r="CG128" s="24"/>
      <c r="CH128" s="23"/>
      <c r="CI128" s="24"/>
      <c r="CJ128" s="24">
        <f t="shared" si="10"/>
        <v>0</v>
      </c>
      <c r="CK128" s="21"/>
      <c r="CL128" s="24"/>
      <c r="CM128" s="23"/>
      <c r="CN128" s="24"/>
      <c r="CO128" s="24">
        <f t="shared" si="11"/>
        <v>0</v>
      </c>
      <c r="CP128" s="21"/>
      <c r="CQ128" s="24">
        <f t="shared" si="19"/>
        <v>510</v>
      </c>
      <c r="CR128" s="24">
        <f t="shared" si="20"/>
        <v>182</v>
      </c>
      <c r="CS128" s="24">
        <f t="shared" si="21"/>
        <v>92820</v>
      </c>
      <c r="CT128" s="83" t="s">
        <v>704</v>
      </c>
    </row>
    <row r="129" spans="1:98" ht="12.75" x14ac:dyDescent="0.2">
      <c r="A129" s="44" t="s">
        <v>32</v>
      </c>
      <c r="B129" s="19" t="s">
        <v>630</v>
      </c>
      <c r="C129" s="105" t="s">
        <v>18</v>
      </c>
      <c r="D129" s="21"/>
      <c r="E129" s="83" t="s">
        <v>704</v>
      </c>
      <c r="F129" s="22"/>
      <c r="G129" s="24"/>
      <c r="H129" s="24"/>
      <c r="I129" s="21"/>
      <c r="J129" s="83" t="s">
        <v>704</v>
      </c>
      <c r="K129" s="22"/>
      <c r="L129" s="24"/>
      <c r="M129" s="24"/>
      <c r="N129" s="21"/>
      <c r="O129" s="83" t="s">
        <v>704</v>
      </c>
      <c r="P129" s="23"/>
      <c r="Q129" s="24"/>
      <c r="R129" s="24"/>
      <c r="S129" s="21"/>
      <c r="T129" s="83" t="s">
        <v>704</v>
      </c>
      <c r="U129" s="23"/>
      <c r="V129" s="24"/>
      <c r="W129" s="24"/>
      <c r="X129" s="21"/>
      <c r="Y129" s="83" t="s">
        <v>704</v>
      </c>
      <c r="Z129" s="23"/>
      <c r="AA129" s="24"/>
      <c r="AB129" s="24"/>
      <c r="AC129" s="21"/>
      <c r="AD129" s="83" t="s">
        <v>704</v>
      </c>
      <c r="AE129" s="23"/>
      <c r="AF129" s="24"/>
      <c r="AG129" s="24"/>
      <c r="AH129" s="21"/>
      <c r="AI129" s="83" t="s">
        <v>704</v>
      </c>
      <c r="AJ129" s="23">
        <v>100</v>
      </c>
      <c r="AK129" s="24">
        <v>275</v>
      </c>
      <c r="AL129" s="24">
        <f t="shared" si="17"/>
        <v>27500</v>
      </c>
      <c r="AM129" s="21"/>
      <c r="AN129" s="83" t="s">
        <v>704</v>
      </c>
      <c r="AO129" s="23"/>
      <c r="AP129" s="24"/>
      <c r="AQ129" s="24"/>
      <c r="AR129" s="21"/>
      <c r="AS129" s="83" t="s">
        <v>704</v>
      </c>
      <c r="AT129" s="23">
        <v>300</v>
      </c>
      <c r="AU129" s="24">
        <v>275</v>
      </c>
      <c r="AV129" s="24">
        <f t="shared" si="2"/>
        <v>82500</v>
      </c>
      <c r="AW129" s="21"/>
      <c r="AX129" s="24"/>
      <c r="AY129" s="23"/>
      <c r="AZ129" s="24"/>
      <c r="BA129" s="24">
        <f t="shared" si="3"/>
        <v>0</v>
      </c>
      <c r="BB129" s="21"/>
      <c r="BC129" s="24"/>
      <c r="BD129" s="23"/>
      <c r="BE129" s="24"/>
      <c r="BF129" s="24">
        <f t="shared" si="4"/>
        <v>0</v>
      </c>
      <c r="BG129" s="21"/>
      <c r="BH129" s="24"/>
      <c r="BI129" s="23"/>
      <c r="BJ129" s="24"/>
      <c r="BK129" s="24">
        <f t="shared" si="5"/>
        <v>0</v>
      </c>
      <c r="BL129" s="21"/>
      <c r="BM129" s="24"/>
      <c r="BN129" s="23"/>
      <c r="BO129" s="24"/>
      <c r="BP129" s="24">
        <f t="shared" si="6"/>
        <v>0</v>
      </c>
      <c r="BQ129" s="21"/>
      <c r="BR129" s="24"/>
      <c r="BS129" s="23"/>
      <c r="BT129" s="24"/>
      <c r="BU129" s="24">
        <f t="shared" si="7"/>
        <v>0</v>
      </c>
      <c r="BV129" s="21"/>
      <c r="BW129" s="24"/>
      <c r="BX129" s="23"/>
      <c r="BY129" s="24"/>
      <c r="BZ129" s="24">
        <f t="shared" si="8"/>
        <v>0</v>
      </c>
      <c r="CA129" s="21"/>
      <c r="CB129" s="24"/>
      <c r="CC129" s="23"/>
      <c r="CD129" s="24"/>
      <c r="CE129" s="24">
        <f t="shared" si="9"/>
        <v>0</v>
      </c>
      <c r="CF129" s="21"/>
      <c r="CG129" s="24"/>
      <c r="CH129" s="23"/>
      <c r="CI129" s="24"/>
      <c r="CJ129" s="24">
        <f t="shared" si="10"/>
        <v>0</v>
      </c>
      <c r="CK129" s="21"/>
      <c r="CL129" s="24"/>
      <c r="CM129" s="23"/>
      <c r="CN129" s="24"/>
      <c r="CO129" s="24">
        <f t="shared" si="11"/>
        <v>0</v>
      </c>
      <c r="CP129" s="21"/>
      <c r="CQ129" s="24">
        <f t="shared" si="19"/>
        <v>400</v>
      </c>
      <c r="CR129" s="24">
        <f t="shared" si="20"/>
        <v>275</v>
      </c>
      <c r="CS129" s="24">
        <f t="shared" si="21"/>
        <v>110000</v>
      </c>
      <c r="CT129" s="83" t="s">
        <v>704</v>
      </c>
    </row>
    <row r="130" spans="1:98" ht="12.75" x14ac:dyDescent="0.2">
      <c r="A130" s="44" t="s">
        <v>32</v>
      </c>
      <c r="B130" s="19" t="s">
        <v>631</v>
      </c>
      <c r="C130" s="105" t="s">
        <v>18</v>
      </c>
      <c r="D130" s="21"/>
      <c r="E130" s="83" t="s">
        <v>704</v>
      </c>
      <c r="F130" s="22"/>
      <c r="G130" s="24"/>
      <c r="H130" s="24"/>
      <c r="I130" s="21"/>
      <c r="J130" s="83" t="s">
        <v>704</v>
      </c>
      <c r="K130" s="22"/>
      <c r="L130" s="24"/>
      <c r="M130" s="24"/>
      <c r="N130" s="21"/>
      <c r="O130" s="83" t="s">
        <v>704</v>
      </c>
      <c r="P130" s="23"/>
      <c r="Q130" s="24"/>
      <c r="R130" s="24"/>
      <c r="S130" s="21"/>
      <c r="T130" s="83" t="s">
        <v>704</v>
      </c>
      <c r="U130" s="23"/>
      <c r="V130" s="24"/>
      <c r="W130" s="24"/>
      <c r="X130" s="21"/>
      <c r="Y130" s="83" t="s">
        <v>704</v>
      </c>
      <c r="Z130" s="23"/>
      <c r="AA130" s="24"/>
      <c r="AB130" s="24"/>
      <c r="AC130" s="21"/>
      <c r="AD130" s="83" t="s">
        <v>704</v>
      </c>
      <c r="AE130" s="23"/>
      <c r="AF130" s="24"/>
      <c r="AG130" s="24"/>
      <c r="AH130" s="21"/>
      <c r="AI130" s="83" t="s">
        <v>704</v>
      </c>
      <c r="AJ130" s="23">
        <v>100</v>
      </c>
      <c r="AK130" s="24">
        <v>405</v>
      </c>
      <c r="AL130" s="24">
        <f t="shared" si="17"/>
        <v>40500</v>
      </c>
      <c r="AM130" s="21"/>
      <c r="AN130" s="83" t="s">
        <v>704</v>
      </c>
      <c r="AO130" s="23"/>
      <c r="AP130" s="24"/>
      <c r="AQ130" s="24"/>
      <c r="AR130" s="21"/>
      <c r="AS130" s="83" t="s">
        <v>704</v>
      </c>
      <c r="AT130" s="23">
        <v>100</v>
      </c>
      <c r="AU130" s="24">
        <v>405</v>
      </c>
      <c r="AV130" s="24">
        <f t="shared" si="2"/>
        <v>40500</v>
      </c>
      <c r="AW130" s="21"/>
      <c r="AX130" s="24"/>
      <c r="AY130" s="23"/>
      <c r="AZ130" s="24"/>
      <c r="BA130" s="24">
        <f t="shared" si="3"/>
        <v>0</v>
      </c>
      <c r="BB130" s="21"/>
      <c r="BC130" s="24"/>
      <c r="BD130" s="23"/>
      <c r="BE130" s="24"/>
      <c r="BF130" s="24">
        <f t="shared" si="4"/>
        <v>0</v>
      </c>
      <c r="BG130" s="21"/>
      <c r="BH130" s="24"/>
      <c r="BI130" s="23"/>
      <c r="BJ130" s="24"/>
      <c r="BK130" s="24">
        <f t="shared" si="5"/>
        <v>0</v>
      </c>
      <c r="BL130" s="21"/>
      <c r="BM130" s="24"/>
      <c r="BN130" s="23"/>
      <c r="BO130" s="24"/>
      <c r="BP130" s="24">
        <f t="shared" si="6"/>
        <v>0</v>
      </c>
      <c r="BQ130" s="21"/>
      <c r="BR130" s="24"/>
      <c r="BS130" s="23"/>
      <c r="BT130" s="24"/>
      <c r="BU130" s="24">
        <f t="shared" si="7"/>
        <v>0</v>
      </c>
      <c r="BV130" s="21"/>
      <c r="BW130" s="24"/>
      <c r="BX130" s="23"/>
      <c r="BY130" s="24"/>
      <c r="BZ130" s="24">
        <f t="shared" si="8"/>
        <v>0</v>
      </c>
      <c r="CA130" s="21"/>
      <c r="CB130" s="24"/>
      <c r="CC130" s="23"/>
      <c r="CD130" s="24"/>
      <c r="CE130" s="24">
        <f t="shared" si="9"/>
        <v>0</v>
      </c>
      <c r="CF130" s="21"/>
      <c r="CG130" s="24"/>
      <c r="CH130" s="23"/>
      <c r="CI130" s="24"/>
      <c r="CJ130" s="24">
        <f t="shared" si="10"/>
        <v>0</v>
      </c>
      <c r="CK130" s="21"/>
      <c r="CL130" s="24"/>
      <c r="CM130" s="23"/>
      <c r="CN130" s="24"/>
      <c r="CO130" s="24">
        <f t="shared" si="11"/>
        <v>0</v>
      </c>
      <c r="CP130" s="21"/>
      <c r="CQ130" s="24">
        <f t="shared" si="19"/>
        <v>200</v>
      </c>
      <c r="CR130" s="24">
        <f t="shared" si="20"/>
        <v>405</v>
      </c>
      <c r="CS130" s="24">
        <f t="shared" si="21"/>
        <v>81000</v>
      </c>
      <c r="CT130" s="83" t="s">
        <v>704</v>
      </c>
    </row>
    <row r="131" spans="1:98" ht="12.75" x14ac:dyDescent="0.2">
      <c r="A131" s="44" t="s">
        <v>32</v>
      </c>
      <c r="B131" s="19" t="s">
        <v>632</v>
      </c>
      <c r="C131" s="105" t="s">
        <v>18</v>
      </c>
      <c r="D131" s="21"/>
      <c r="E131" s="83" t="s">
        <v>704</v>
      </c>
      <c r="F131" s="22"/>
      <c r="G131" s="24"/>
      <c r="H131" s="24"/>
      <c r="I131" s="21"/>
      <c r="J131" s="83" t="s">
        <v>704</v>
      </c>
      <c r="K131" s="22"/>
      <c r="L131" s="24"/>
      <c r="M131" s="24"/>
      <c r="N131" s="21"/>
      <c r="O131" s="83" t="s">
        <v>704</v>
      </c>
      <c r="P131" s="23"/>
      <c r="Q131" s="24"/>
      <c r="R131" s="24"/>
      <c r="S131" s="21"/>
      <c r="T131" s="83" t="s">
        <v>704</v>
      </c>
      <c r="U131" s="23"/>
      <c r="V131" s="24"/>
      <c r="W131" s="24"/>
      <c r="X131" s="21"/>
      <c r="Y131" s="83" t="s">
        <v>704</v>
      </c>
      <c r="Z131" s="23"/>
      <c r="AA131" s="24"/>
      <c r="AB131" s="24"/>
      <c r="AC131" s="21"/>
      <c r="AD131" s="83" t="s">
        <v>704</v>
      </c>
      <c r="AE131" s="23"/>
      <c r="AF131" s="24"/>
      <c r="AG131" s="24"/>
      <c r="AH131" s="21"/>
      <c r="AI131" s="83" t="s">
        <v>704</v>
      </c>
      <c r="AJ131" s="23">
        <v>100</v>
      </c>
      <c r="AK131" s="24">
        <v>640</v>
      </c>
      <c r="AL131" s="24">
        <f t="shared" si="17"/>
        <v>64000</v>
      </c>
      <c r="AM131" s="21"/>
      <c r="AN131" s="83" t="s">
        <v>704</v>
      </c>
      <c r="AO131" s="23"/>
      <c r="AP131" s="24"/>
      <c r="AQ131" s="24"/>
      <c r="AR131" s="21"/>
      <c r="AS131" s="83" t="s">
        <v>704</v>
      </c>
      <c r="AT131" s="23">
        <v>100</v>
      </c>
      <c r="AU131" s="24">
        <v>640</v>
      </c>
      <c r="AV131" s="24">
        <f t="shared" si="2"/>
        <v>64000</v>
      </c>
      <c r="AW131" s="21"/>
      <c r="AX131" s="24"/>
      <c r="AY131" s="23"/>
      <c r="AZ131" s="24"/>
      <c r="BA131" s="24">
        <f t="shared" si="3"/>
        <v>0</v>
      </c>
      <c r="BB131" s="21"/>
      <c r="BC131" s="24"/>
      <c r="BD131" s="23"/>
      <c r="BE131" s="24"/>
      <c r="BF131" s="24">
        <f t="shared" si="4"/>
        <v>0</v>
      </c>
      <c r="BG131" s="21"/>
      <c r="BH131" s="24"/>
      <c r="BI131" s="23"/>
      <c r="BJ131" s="24"/>
      <c r="BK131" s="24">
        <f t="shared" si="5"/>
        <v>0</v>
      </c>
      <c r="BL131" s="21"/>
      <c r="BM131" s="24"/>
      <c r="BN131" s="23"/>
      <c r="BO131" s="24"/>
      <c r="BP131" s="24">
        <f t="shared" si="6"/>
        <v>0</v>
      </c>
      <c r="BQ131" s="21"/>
      <c r="BR131" s="24"/>
      <c r="BS131" s="23"/>
      <c r="BT131" s="24"/>
      <c r="BU131" s="24">
        <f t="shared" si="7"/>
        <v>0</v>
      </c>
      <c r="BV131" s="21"/>
      <c r="BW131" s="24"/>
      <c r="BX131" s="23"/>
      <c r="BY131" s="24"/>
      <c r="BZ131" s="24">
        <f t="shared" si="8"/>
        <v>0</v>
      </c>
      <c r="CA131" s="21"/>
      <c r="CB131" s="24"/>
      <c r="CC131" s="23"/>
      <c r="CD131" s="24"/>
      <c r="CE131" s="24">
        <f t="shared" si="9"/>
        <v>0</v>
      </c>
      <c r="CF131" s="21"/>
      <c r="CG131" s="24"/>
      <c r="CH131" s="23"/>
      <c r="CI131" s="24"/>
      <c r="CJ131" s="24">
        <f t="shared" si="10"/>
        <v>0</v>
      </c>
      <c r="CK131" s="21"/>
      <c r="CL131" s="24"/>
      <c r="CM131" s="23"/>
      <c r="CN131" s="24"/>
      <c r="CO131" s="24">
        <f t="shared" si="11"/>
        <v>0</v>
      </c>
      <c r="CP131" s="21"/>
      <c r="CQ131" s="24">
        <f t="shared" si="19"/>
        <v>200</v>
      </c>
      <c r="CR131" s="24">
        <f t="shared" si="20"/>
        <v>640</v>
      </c>
      <c r="CS131" s="24">
        <f t="shared" si="21"/>
        <v>128000</v>
      </c>
      <c r="CT131" s="83" t="s">
        <v>704</v>
      </c>
    </row>
    <row r="132" spans="1:98" ht="12.75" x14ac:dyDescent="0.2">
      <c r="A132" s="44" t="s">
        <v>32</v>
      </c>
      <c r="B132" s="19" t="s">
        <v>633</v>
      </c>
      <c r="C132" s="105" t="s">
        <v>18</v>
      </c>
      <c r="D132" s="21"/>
      <c r="E132" s="83" t="s">
        <v>704</v>
      </c>
      <c r="F132" s="22"/>
      <c r="G132" s="24"/>
      <c r="H132" s="24"/>
      <c r="I132" s="21"/>
      <c r="J132" s="83" t="s">
        <v>704</v>
      </c>
      <c r="K132" s="22"/>
      <c r="L132" s="24"/>
      <c r="M132" s="24"/>
      <c r="N132" s="21"/>
      <c r="O132" s="83" t="s">
        <v>704</v>
      </c>
      <c r="P132" s="23"/>
      <c r="Q132" s="24"/>
      <c r="R132" s="24"/>
      <c r="S132" s="21"/>
      <c r="T132" s="83" t="s">
        <v>704</v>
      </c>
      <c r="U132" s="23"/>
      <c r="V132" s="24"/>
      <c r="W132" s="24"/>
      <c r="X132" s="21"/>
      <c r="Y132" s="83" t="s">
        <v>704</v>
      </c>
      <c r="Z132" s="23"/>
      <c r="AA132" s="24"/>
      <c r="AB132" s="24"/>
      <c r="AC132" s="21"/>
      <c r="AD132" s="83" t="s">
        <v>704</v>
      </c>
      <c r="AE132" s="23"/>
      <c r="AF132" s="24"/>
      <c r="AG132" s="24"/>
      <c r="AH132" s="21"/>
      <c r="AI132" s="83" t="s">
        <v>704</v>
      </c>
      <c r="AJ132" s="23">
        <v>100</v>
      </c>
      <c r="AK132" s="24">
        <v>16.2</v>
      </c>
      <c r="AL132" s="24">
        <f t="shared" si="17"/>
        <v>1620</v>
      </c>
      <c r="AM132" s="21"/>
      <c r="AN132" s="83" t="s">
        <v>704</v>
      </c>
      <c r="AO132" s="23"/>
      <c r="AP132" s="24"/>
      <c r="AQ132" s="24"/>
      <c r="AR132" s="21"/>
      <c r="AS132" s="83" t="s">
        <v>704</v>
      </c>
      <c r="AT132" s="23">
        <v>500</v>
      </c>
      <c r="AU132" s="24">
        <v>16.2</v>
      </c>
      <c r="AV132" s="24">
        <f t="shared" si="2"/>
        <v>8100</v>
      </c>
      <c r="AW132" s="21"/>
      <c r="AX132" s="24"/>
      <c r="AY132" s="23"/>
      <c r="AZ132" s="24"/>
      <c r="BA132" s="24">
        <f t="shared" si="3"/>
        <v>0</v>
      </c>
      <c r="BB132" s="21"/>
      <c r="BC132" s="24"/>
      <c r="BD132" s="23"/>
      <c r="BE132" s="24"/>
      <c r="BF132" s="24">
        <f t="shared" si="4"/>
        <v>0</v>
      </c>
      <c r="BG132" s="21"/>
      <c r="BH132" s="24"/>
      <c r="BI132" s="23"/>
      <c r="BJ132" s="24"/>
      <c r="BK132" s="24">
        <f t="shared" si="5"/>
        <v>0</v>
      </c>
      <c r="BL132" s="21"/>
      <c r="BM132" s="24"/>
      <c r="BN132" s="23"/>
      <c r="BO132" s="24"/>
      <c r="BP132" s="24">
        <f t="shared" si="6"/>
        <v>0</v>
      </c>
      <c r="BQ132" s="21"/>
      <c r="BR132" s="24"/>
      <c r="BS132" s="23"/>
      <c r="BT132" s="24"/>
      <c r="BU132" s="24">
        <f t="shared" si="7"/>
        <v>0</v>
      </c>
      <c r="BV132" s="21"/>
      <c r="BW132" s="24"/>
      <c r="BX132" s="23"/>
      <c r="BY132" s="24"/>
      <c r="BZ132" s="24">
        <f t="shared" si="8"/>
        <v>0</v>
      </c>
      <c r="CA132" s="21"/>
      <c r="CB132" s="24"/>
      <c r="CC132" s="23"/>
      <c r="CD132" s="24"/>
      <c r="CE132" s="24">
        <f t="shared" si="9"/>
        <v>0</v>
      </c>
      <c r="CF132" s="21"/>
      <c r="CG132" s="24"/>
      <c r="CH132" s="23"/>
      <c r="CI132" s="24"/>
      <c r="CJ132" s="24">
        <f t="shared" si="10"/>
        <v>0</v>
      </c>
      <c r="CK132" s="21"/>
      <c r="CL132" s="24"/>
      <c r="CM132" s="23"/>
      <c r="CN132" s="24"/>
      <c r="CO132" s="24">
        <f t="shared" si="11"/>
        <v>0</v>
      </c>
      <c r="CP132" s="21"/>
      <c r="CQ132" s="24">
        <f t="shared" si="19"/>
        <v>600</v>
      </c>
      <c r="CR132" s="24">
        <f t="shared" si="20"/>
        <v>16.2</v>
      </c>
      <c r="CS132" s="24">
        <f t="shared" si="21"/>
        <v>9720</v>
      </c>
      <c r="CT132" s="83" t="s">
        <v>704</v>
      </c>
    </row>
    <row r="133" spans="1:98" ht="12.75" x14ac:dyDescent="0.2">
      <c r="A133" s="44" t="s">
        <v>32</v>
      </c>
      <c r="B133" s="19" t="s">
        <v>634</v>
      </c>
      <c r="C133" s="105" t="s">
        <v>18</v>
      </c>
      <c r="D133" s="21"/>
      <c r="E133" s="83" t="s">
        <v>704</v>
      </c>
      <c r="F133" s="22"/>
      <c r="G133" s="24"/>
      <c r="H133" s="24"/>
      <c r="I133" s="21"/>
      <c r="J133" s="83" t="s">
        <v>704</v>
      </c>
      <c r="K133" s="22"/>
      <c r="L133" s="24"/>
      <c r="M133" s="24"/>
      <c r="N133" s="21"/>
      <c r="O133" s="83" t="s">
        <v>704</v>
      </c>
      <c r="P133" s="23"/>
      <c r="Q133" s="24"/>
      <c r="R133" s="24"/>
      <c r="S133" s="21"/>
      <c r="T133" s="83" t="s">
        <v>704</v>
      </c>
      <c r="U133" s="23"/>
      <c r="V133" s="24"/>
      <c r="W133" s="24"/>
      <c r="X133" s="21"/>
      <c r="Y133" s="83" t="s">
        <v>704</v>
      </c>
      <c r="Z133" s="23"/>
      <c r="AA133" s="24"/>
      <c r="AB133" s="24"/>
      <c r="AC133" s="21"/>
      <c r="AD133" s="83" t="s">
        <v>704</v>
      </c>
      <c r="AE133" s="23"/>
      <c r="AF133" s="24"/>
      <c r="AG133" s="24"/>
      <c r="AH133" s="21"/>
      <c r="AI133" s="83" t="s">
        <v>704</v>
      </c>
      <c r="AJ133" s="23">
        <v>100</v>
      </c>
      <c r="AK133" s="24">
        <v>36.9</v>
      </c>
      <c r="AL133" s="24">
        <f t="shared" si="17"/>
        <v>3690</v>
      </c>
      <c r="AM133" s="21"/>
      <c r="AN133" s="83" t="s">
        <v>704</v>
      </c>
      <c r="AO133" s="23"/>
      <c r="AP133" s="24"/>
      <c r="AQ133" s="24"/>
      <c r="AR133" s="21"/>
      <c r="AS133" s="83" t="s">
        <v>704</v>
      </c>
      <c r="AT133" s="23">
        <v>20</v>
      </c>
      <c r="AU133" s="24">
        <v>36.9</v>
      </c>
      <c r="AV133" s="24">
        <f t="shared" si="2"/>
        <v>738</v>
      </c>
      <c r="AW133" s="21"/>
      <c r="AX133" s="24"/>
      <c r="AY133" s="23"/>
      <c r="AZ133" s="24"/>
      <c r="BA133" s="24">
        <f t="shared" si="3"/>
        <v>0</v>
      </c>
      <c r="BB133" s="21"/>
      <c r="BC133" s="24"/>
      <c r="BD133" s="23"/>
      <c r="BE133" s="24"/>
      <c r="BF133" s="24">
        <f t="shared" si="4"/>
        <v>0</v>
      </c>
      <c r="BG133" s="21"/>
      <c r="BH133" s="24"/>
      <c r="BI133" s="23"/>
      <c r="BJ133" s="24"/>
      <c r="BK133" s="24">
        <f t="shared" si="5"/>
        <v>0</v>
      </c>
      <c r="BL133" s="21"/>
      <c r="BM133" s="24"/>
      <c r="BN133" s="23"/>
      <c r="BO133" s="24"/>
      <c r="BP133" s="24">
        <f t="shared" si="6"/>
        <v>0</v>
      </c>
      <c r="BQ133" s="21"/>
      <c r="BR133" s="24"/>
      <c r="BS133" s="23"/>
      <c r="BT133" s="24"/>
      <c r="BU133" s="24">
        <f t="shared" si="7"/>
        <v>0</v>
      </c>
      <c r="BV133" s="21"/>
      <c r="BW133" s="24"/>
      <c r="BX133" s="23"/>
      <c r="BY133" s="24"/>
      <c r="BZ133" s="24">
        <f t="shared" si="8"/>
        <v>0</v>
      </c>
      <c r="CA133" s="21"/>
      <c r="CB133" s="24"/>
      <c r="CC133" s="23"/>
      <c r="CD133" s="24"/>
      <c r="CE133" s="24">
        <f t="shared" si="9"/>
        <v>0</v>
      </c>
      <c r="CF133" s="21"/>
      <c r="CG133" s="24"/>
      <c r="CH133" s="23"/>
      <c r="CI133" s="24"/>
      <c r="CJ133" s="24">
        <f t="shared" si="10"/>
        <v>0</v>
      </c>
      <c r="CK133" s="21"/>
      <c r="CL133" s="24"/>
      <c r="CM133" s="23"/>
      <c r="CN133" s="24"/>
      <c r="CO133" s="24">
        <f t="shared" si="11"/>
        <v>0</v>
      </c>
      <c r="CP133" s="21"/>
      <c r="CQ133" s="24">
        <f t="shared" si="19"/>
        <v>120</v>
      </c>
      <c r="CR133" s="24">
        <f t="shared" si="20"/>
        <v>36.9</v>
      </c>
      <c r="CS133" s="24">
        <f t="shared" si="21"/>
        <v>4428</v>
      </c>
      <c r="CT133" s="83" t="s">
        <v>704</v>
      </c>
    </row>
    <row r="134" spans="1:98" ht="12.75" x14ac:dyDescent="0.2">
      <c r="A134" s="44" t="s">
        <v>32</v>
      </c>
      <c r="B134" s="19" t="s">
        <v>635</v>
      </c>
      <c r="C134" s="105" t="s">
        <v>18</v>
      </c>
      <c r="D134" s="21"/>
      <c r="E134" s="83" t="s">
        <v>704</v>
      </c>
      <c r="F134" s="22"/>
      <c r="G134" s="24"/>
      <c r="H134" s="24"/>
      <c r="I134" s="21"/>
      <c r="J134" s="83" t="s">
        <v>704</v>
      </c>
      <c r="K134" s="22"/>
      <c r="L134" s="24"/>
      <c r="M134" s="24"/>
      <c r="N134" s="21"/>
      <c r="O134" s="83" t="s">
        <v>704</v>
      </c>
      <c r="P134" s="23"/>
      <c r="Q134" s="24"/>
      <c r="R134" s="24"/>
      <c r="S134" s="21"/>
      <c r="T134" s="83" t="s">
        <v>704</v>
      </c>
      <c r="U134" s="23"/>
      <c r="V134" s="24"/>
      <c r="W134" s="24"/>
      <c r="X134" s="21"/>
      <c r="Y134" s="83" t="s">
        <v>704</v>
      </c>
      <c r="Z134" s="23"/>
      <c r="AA134" s="24"/>
      <c r="AB134" s="24"/>
      <c r="AC134" s="21"/>
      <c r="AD134" s="83" t="s">
        <v>704</v>
      </c>
      <c r="AE134" s="23"/>
      <c r="AF134" s="24"/>
      <c r="AG134" s="24"/>
      <c r="AH134" s="21"/>
      <c r="AI134" s="83" t="s">
        <v>704</v>
      </c>
      <c r="AJ134" s="23">
        <v>20</v>
      </c>
      <c r="AK134" s="24">
        <v>65</v>
      </c>
      <c r="AL134" s="24">
        <f t="shared" si="17"/>
        <v>1300</v>
      </c>
      <c r="AM134" s="21"/>
      <c r="AN134" s="83" t="s">
        <v>704</v>
      </c>
      <c r="AO134" s="23">
        <v>20</v>
      </c>
      <c r="AP134" s="24">
        <v>65</v>
      </c>
      <c r="AQ134" s="24">
        <f t="shared" si="18"/>
        <v>1300</v>
      </c>
      <c r="AR134" s="21"/>
      <c r="AS134" s="83" t="s">
        <v>704</v>
      </c>
      <c r="AT134" s="23">
        <v>200</v>
      </c>
      <c r="AU134" s="24">
        <v>65</v>
      </c>
      <c r="AV134" s="24">
        <f t="shared" si="2"/>
        <v>13000</v>
      </c>
      <c r="AW134" s="21"/>
      <c r="AX134" s="24"/>
      <c r="AY134" s="23"/>
      <c r="AZ134" s="24"/>
      <c r="BA134" s="24">
        <f t="shared" si="3"/>
        <v>0</v>
      </c>
      <c r="BB134" s="21"/>
      <c r="BC134" s="24"/>
      <c r="BD134" s="23"/>
      <c r="BE134" s="24"/>
      <c r="BF134" s="24">
        <f t="shared" si="4"/>
        <v>0</v>
      </c>
      <c r="BG134" s="21"/>
      <c r="BH134" s="24"/>
      <c r="BI134" s="23"/>
      <c r="BJ134" s="24"/>
      <c r="BK134" s="24">
        <f t="shared" si="5"/>
        <v>0</v>
      </c>
      <c r="BL134" s="21"/>
      <c r="BM134" s="24"/>
      <c r="BN134" s="23"/>
      <c r="BO134" s="24"/>
      <c r="BP134" s="24">
        <f t="shared" si="6"/>
        <v>0</v>
      </c>
      <c r="BQ134" s="21"/>
      <c r="BR134" s="24"/>
      <c r="BS134" s="23"/>
      <c r="BT134" s="24"/>
      <c r="BU134" s="24">
        <f t="shared" si="7"/>
        <v>0</v>
      </c>
      <c r="BV134" s="21"/>
      <c r="BW134" s="24"/>
      <c r="BX134" s="23"/>
      <c r="BY134" s="24"/>
      <c r="BZ134" s="24">
        <f t="shared" si="8"/>
        <v>0</v>
      </c>
      <c r="CA134" s="21"/>
      <c r="CB134" s="24"/>
      <c r="CC134" s="23"/>
      <c r="CD134" s="24"/>
      <c r="CE134" s="24">
        <f t="shared" si="9"/>
        <v>0</v>
      </c>
      <c r="CF134" s="21"/>
      <c r="CG134" s="24"/>
      <c r="CH134" s="23"/>
      <c r="CI134" s="24"/>
      <c r="CJ134" s="24">
        <f t="shared" si="10"/>
        <v>0</v>
      </c>
      <c r="CK134" s="21"/>
      <c r="CL134" s="24"/>
      <c r="CM134" s="23"/>
      <c r="CN134" s="24"/>
      <c r="CO134" s="24">
        <f t="shared" si="11"/>
        <v>0</v>
      </c>
      <c r="CP134" s="21"/>
      <c r="CQ134" s="24">
        <f t="shared" si="19"/>
        <v>240</v>
      </c>
      <c r="CR134" s="24">
        <f t="shared" si="20"/>
        <v>65</v>
      </c>
      <c r="CS134" s="24">
        <f t="shared" si="21"/>
        <v>15600</v>
      </c>
      <c r="CT134" s="83" t="s">
        <v>704</v>
      </c>
    </row>
    <row r="135" spans="1:98" ht="12.75" x14ac:dyDescent="0.2">
      <c r="A135" s="44" t="s">
        <v>32</v>
      </c>
      <c r="B135" s="19" t="s">
        <v>636</v>
      </c>
      <c r="C135" s="105" t="s">
        <v>18</v>
      </c>
      <c r="D135" s="21"/>
      <c r="E135" s="83" t="s">
        <v>704</v>
      </c>
      <c r="F135" s="22"/>
      <c r="G135" s="24"/>
      <c r="H135" s="24"/>
      <c r="I135" s="21"/>
      <c r="J135" s="83" t="s">
        <v>704</v>
      </c>
      <c r="K135" s="22"/>
      <c r="L135" s="24"/>
      <c r="M135" s="24"/>
      <c r="N135" s="21"/>
      <c r="O135" s="83" t="s">
        <v>704</v>
      </c>
      <c r="P135" s="23"/>
      <c r="Q135" s="24"/>
      <c r="R135" s="24"/>
      <c r="S135" s="21"/>
      <c r="T135" s="83" t="s">
        <v>704</v>
      </c>
      <c r="U135" s="23"/>
      <c r="V135" s="24"/>
      <c r="W135" s="24"/>
      <c r="X135" s="21"/>
      <c r="Y135" s="83" t="s">
        <v>704</v>
      </c>
      <c r="Z135" s="23"/>
      <c r="AA135" s="24"/>
      <c r="AB135" s="24"/>
      <c r="AC135" s="21"/>
      <c r="AD135" s="83" t="s">
        <v>704</v>
      </c>
      <c r="AE135" s="23"/>
      <c r="AF135" s="24"/>
      <c r="AG135" s="24"/>
      <c r="AH135" s="21"/>
      <c r="AI135" s="83" t="s">
        <v>704</v>
      </c>
      <c r="AJ135" s="23">
        <v>100</v>
      </c>
      <c r="AK135" s="24">
        <v>55</v>
      </c>
      <c r="AL135" s="24">
        <f t="shared" si="17"/>
        <v>5500</v>
      </c>
      <c r="AM135" s="21"/>
      <c r="AN135" s="83" t="s">
        <v>704</v>
      </c>
      <c r="AO135" s="23">
        <v>100</v>
      </c>
      <c r="AP135" s="24">
        <v>55</v>
      </c>
      <c r="AQ135" s="24">
        <f t="shared" si="18"/>
        <v>5500</v>
      </c>
      <c r="AR135" s="21"/>
      <c r="AS135" s="83" t="s">
        <v>704</v>
      </c>
      <c r="AT135" s="23">
        <v>200</v>
      </c>
      <c r="AU135" s="24">
        <v>55</v>
      </c>
      <c r="AV135" s="24">
        <f t="shared" si="2"/>
        <v>11000</v>
      </c>
      <c r="AW135" s="21"/>
      <c r="AX135" s="24"/>
      <c r="AY135" s="23"/>
      <c r="AZ135" s="24"/>
      <c r="BA135" s="24">
        <f t="shared" si="3"/>
        <v>0</v>
      </c>
      <c r="BB135" s="21"/>
      <c r="BC135" s="24"/>
      <c r="BD135" s="23"/>
      <c r="BE135" s="24"/>
      <c r="BF135" s="24">
        <f t="shared" si="4"/>
        <v>0</v>
      </c>
      <c r="BG135" s="21"/>
      <c r="BH135" s="24"/>
      <c r="BI135" s="23"/>
      <c r="BJ135" s="24"/>
      <c r="BK135" s="24">
        <f t="shared" si="5"/>
        <v>0</v>
      </c>
      <c r="BL135" s="21"/>
      <c r="BM135" s="24"/>
      <c r="BN135" s="23"/>
      <c r="BO135" s="24"/>
      <c r="BP135" s="24">
        <f t="shared" si="6"/>
        <v>0</v>
      </c>
      <c r="BQ135" s="21"/>
      <c r="BR135" s="24"/>
      <c r="BS135" s="23"/>
      <c r="BT135" s="24"/>
      <c r="BU135" s="24">
        <f t="shared" si="7"/>
        <v>0</v>
      </c>
      <c r="BV135" s="21"/>
      <c r="BW135" s="24"/>
      <c r="BX135" s="23"/>
      <c r="BY135" s="24"/>
      <c r="BZ135" s="24">
        <f t="shared" si="8"/>
        <v>0</v>
      </c>
      <c r="CA135" s="21"/>
      <c r="CB135" s="24"/>
      <c r="CC135" s="23"/>
      <c r="CD135" s="24"/>
      <c r="CE135" s="24">
        <f t="shared" si="9"/>
        <v>0</v>
      </c>
      <c r="CF135" s="21"/>
      <c r="CG135" s="24"/>
      <c r="CH135" s="23"/>
      <c r="CI135" s="24"/>
      <c r="CJ135" s="24">
        <f t="shared" si="10"/>
        <v>0</v>
      </c>
      <c r="CK135" s="21"/>
      <c r="CL135" s="24"/>
      <c r="CM135" s="23"/>
      <c r="CN135" s="24"/>
      <c r="CO135" s="24">
        <f t="shared" si="11"/>
        <v>0</v>
      </c>
      <c r="CP135" s="21"/>
      <c r="CQ135" s="24">
        <f t="shared" si="19"/>
        <v>400</v>
      </c>
      <c r="CR135" s="24">
        <f t="shared" si="20"/>
        <v>55</v>
      </c>
      <c r="CS135" s="24">
        <f t="shared" si="21"/>
        <v>22000</v>
      </c>
      <c r="CT135" s="83" t="s">
        <v>704</v>
      </c>
    </row>
    <row r="136" spans="1:98" ht="12.75" x14ac:dyDescent="0.2">
      <c r="A136" s="44" t="s">
        <v>32</v>
      </c>
      <c r="B136" s="19" t="s">
        <v>637</v>
      </c>
      <c r="C136" s="105" t="s">
        <v>18</v>
      </c>
      <c r="D136" s="21"/>
      <c r="E136" s="83" t="s">
        <v>704</v>
      </c>
      <c r="F136" s="22"/>
      <c r="G136" s="24"/>
      <c r="H136" s="24"/>
      <c r="I136" s="21"/>
      <c r="J136" s="83" t="s">
        <v>704</v>
      </c>
      <c r="K136" s="22"/>
      <c r="L136" s="24"/>
      <c r="M136" s="24"/>
      <c r="N136" s="21"/>
      <c r="O136" s="83" t="s">
        <v>704</v>
      </c>
      <c r="P136" s="23"/>
      <c r="Q136" s="24"/>
      <c r="R136" s="24"/>
      <c r="S136" s="21"/>
      <c r="T136" s="83" t="s">
        <v>704</v>
      </c>
      <c r="U136" s="23"/>
      <c r="V136" s="24"/>
      <c r="W136" s="24"/>
      <c r="X136" s="21"/>
      <c r="Y136" s="83" t="s">
        <v>704</v>
      </c>
      <c r="Z136" s="23"/>
      <c r="AA136" s="24"/>
      <c r="AB136" s="24"/>
      <c r="AC136" s="21"/>
      <c r="AD136" s="83" t="s">
        <v>704</v>
      </c>
      <c r="AE136" s="23"/>
      <c r="AF136" s="24"/>
      <c r="AG136" s="24"/>
      <c r="AH136" s="21"/>
      <c r="AI136" s="83" t="s">
        <v>704</v>
      </c>
      <c r="AJ136" s="23">
        <v>100</v>
      </c>
      <c r="AK136" s="24">
        <v>9.5</v>
      </c>
      <c r="AL136" s="24">
        <f t="shared" si="17"/>
        <v>950</v>
      </c>
      <c r="AM136" s="21"/>
      <c r="AN136" s="83" t="s">
        <v>704</v>
      </c>
      <c r="AO136" s="23">
        <v>100</v>
      </c>
      <c r="AP136" s="24">
        <v>9.5</v>
      </c>
      <c r="AQ136" s="24">
        <f t="shared" si="18"/>
        <v>950</v>
      </c>
      <c r="AR136" s="21"/>
      <c r="AS136" s="83" t="s">
        <v>704</v>
      </c>
      <c r="AT136" s="23">
        <v>200</v>
      </c>
      <c r="AU136" s="24">
        <v>9.5</v>
      </c>
      <c r="AV136" s="24">
        <f t="shared" si="2"/>
        <v>1900</v>
      </c>
      <c r="AW136" s="21"/>
      <c r="AX136" s="24"/>
      <c r="AY136" s="23"/>
      <c r="AZ136" s="24"/>
      <c r="BA136" s="24">
        <f t="shared" si="3"/>
        <v>0</v>
      </c>
      <c r="BB136" s="21"/>
      <c r="BC136" s="24"/>
      <c r="BD136" s="23"/>
      <c r="BE136" s="24"/>
      <c r="BF136" s="24">
        <f t="shared" si="4"/>
        <v>0</v>
      </c>
      <c r="BG136" s="21"/>
      <c r="BH136" s="24"/>
      <c r="BI136" s="23"/>
      <c r="BJ136" s="24"/>
      <c r="BK136" s="24">
        <f t="shared" si="5"/>
        <v>0</v>
      </c>
      <c r="BL136" s="21"/>
      <c r="BM136" s="24"/>
      <c r="BN136" s="23"/>
      <c r="BO136" s="24"/>
      <c r="BP136" s="24">
        <f t="shared" si="6"/>
        <v>0</v>
      </c>
      <c r="BQ136" s="21"/>
      <c r="BR136" s="24"/>
      <c r="BS136" s="23"/>
      <c r="BT136" s="24"/>
      <c r="BU136" s="24">
        <f t="shared" si="7"/>
        <v>0</v>
      </c>
      <c r="BV136" s="21"/>
      <c r="BW136" s="24"/>
      <c r="BX136" s="23"/>
      <c r="BY136" s="24"/>
      <c r="BZ136" s="24">
        <f t="shared" si="8"/>
        <v>0</v>
      </c>
      <c r="CA136" s="21"/>
      <c r="CB136" s="24"/>
      <c r="CC136" s="23"/>
      <c r="CD136" s="24"/>
      <c r="CE136" s="24">
        <f t="shared" si="9"/>
        <v>0</v>
      </c>
      <c r="CF136" s="21"/>
      <c r="CG136" s="24"/>
      <c r="CH136" s="23"/>
      <c r="CI136" s="24"/>
      <c r="CJ136" s="24">
        <f t="shared" si="10"/>
        <v>0</v>
      </c>
      <c r="CK136" s="21"/>
      <c r="CL136" s="24"/>
      <c r="CM136" s="23"/>
      <c r="CN136" s="24"/>
      <c r="CO136" s="24">
        <f t="shared" si="11"/>
        <v>0</v>
      </c>
      <c r="CP136" s="21"/>
      <c r="CQ136" s="24">
        <f t="shared" si="19"/>
        <v>400</v>
      </c>
      <c r="CR136" s="24">
        <f t="shared" si="20"/>
        <v>9.5</v>
      </c>
      <c r="CS136" s="24">
        <f t="shared" si="21"/>
        <v>3800</v>
      </c>
      <c r="CT136" s="83" t="s">
        <v>704</v>
      </c>
    </row>
    <row r="137" spans="1:98" ht="12.75" x14ac:dyDescent="0.2">
      <c r="A137" s="44" t="s">
        <v>32</v>
      </c>
      <c r="B137" s="19" t="s">
        <v>638</v>
      </c>
      <c r="C137" s="105" t="s">
        <v>18</v>
      </c>
      <c r="D137" s="21"/>
      <c r="E137" s="83" t="s">
        <v>704</v>
      </c>
      <c r="F137" s="22"/>
      <c r="G137" s="24"/>
      <c r="H137" s="24"/>
      <c r="I137" s="21"/>
      <c r="J137" s="83" t="s">
        <v>704</v>
      </c>
      <c r="K137" s="22"/>
      <c r="L137" s="24"/>
      <c r="M137" s="24"/>
      <c r="N137" s="21"/>
      <c r="O137" s="83" t="s">
        <v>704</v>
      </c>
      <c r="P137" s="23"/>
      <c r="Q137" s="24"/>
      <c r="R137" s="24"/>
      <c r="S137" s="21"/>
      <c r="T137" s="83" t="s">
        <v>704</v>
      </c>
      <c r="U137" s="23"/>
      <c r="V137" s="24"/>
      <c r="W137" s="24"/>
      <c r="X137" s="21"/>
      <c r="Y137" s="83" t="s">
        <v>704</v>
      </c>
      <c r="Z137" s="23"/>
      <c r="AA137" s="24"/>
      <c r="AB137" s="24"/>
      <c r="AC137" s="21"/>
      <c r="AD137" s="83" t="s">
        <v>704</v>
      </c>
      <c r="AE137" s="23"/>
      <c r="AF137" s="24"/>
      <c r="AG137" s="24"/>
      <c r="AH137" s="21"/>
      <c r="AI137" s="83" t="s">
        <v>704</v>
      </c>
      <c r="AJ137" s="23">
        <v>100</v>
      </c>
      <c r="AK137" s="24">
        <v>8</v>
      </c>
      <c r="AL137" s="24">
        <f t="shared" si="17"/>
        <v>800</v>
      </c>
      <c r="AM137" s="21"/>
      <c r="AN137" s="83" t="s">
        <v>704</v>
      </c>
      <c r="AO137" s="23">
        <v>100</v>
      </c>
      <c r="AP137" s="24">
        <v>8</v>
      </c>
      <c r="AQ137" s="24">
        <f t="shared" si="18"/>
        <v>800</v>
      </c>
      <c r="AR137" s="21"/>
      <c r="AS137" s="83" t="s">
        <v>704</v>
      </c>
      <c r="AT137" s="23">
        <v>400</v>
      </c>
      <c r="AU137" s="24">
        <v>8</v>
      </c>
      <c r="AV137" s="24">
        <f t="shared" si="2"/>
        <v>3200</v>
      </c>
      <c r="AW137" s="21"/>
      <c r="AX137" s="24"/>
      <c r="AY137" s="23"/>
      <c r="AZ137" s="24"/>
      <c r="BA137" s="24">
        <f t="shared" si="3"/>
        <v>0</v>
      </c>
      <c r="BB137" s="21"/>
      <c r="BC137" s="24"/>
      <c r="BD137" s="23"/>
      <c r="BE137" s="24"/>
      <c r="BF137" s="24">
        <f t="shared" si="4"/>
        <v>0</v>
      </c>
      <c r="BG137" s="21"/>
      <c r="BH137" s="24"/>
      <c r="BI137" s="23"/>
      <c r="BJ137" s="24"/>
      <c r="BK137" s="24">
        <f t="shared" si="5"/>
        <v>0</v>
      </c>
      <c r="BL137" s="21"/>
      <c r="BM137" s="24"/>
      <c r="BN137" s="23"/>
      <c r="BO137" s="24"/>
      <c r="BP137" s="24">
        <f t="shared" si="6"/>
        <v>0</v>
      </c>
      <c r="BQ137" s="21"/>
      <c r="BR137" s="24"/>
      <c r="BS137" s="23"/>
      <c r="BT137" s="24"/>
      <c r="BU137" s="24">
        <f t="shared" si="7"/>
        <v>0</v>
      </c>
      <c r="BV137" s="21"/>
      <c r="BW137" s="24"/>
      <c r="BX137" s="23"/>
      <c r="BY137" s="24"/>
      <c r="BZ137" s="24">
        <f t="shared" si="8"/>
        <v>0</v>
      </c>
      <c r="CA137" s="21"/>
      <c r="CB137" s="24"/>
      <c r="CC137" s="23"/>
      <c r="CD137" s="24"/>
      <c r="CE137" s="24">
        <f t="shared" si="9"/>
        <v>0</v>
      </c>
      <c r="CF137" s="21"/>
      <c r="CG137" s="24"/>
      <c r="CH137" s="23"/>
      <c r="CI137" s="24"/>
      <c r="CJ137" s="24">
        <f t="shared" si="10"/>
        <v>0</v>
      </c>
      <c r="CK137" s="21"/>
      <c r="CL137" s="24"/>
      <c r="CM137" s="23"/>
      <c r="CN137" s="24"/>
      <c r="CO137" s="24">
        <f t="shared" si="11"/>
        <v>0</v>
      </c>
      <c r="CP137" s="21"/>
      <c r="CQ137" s="24">
        <f t="shared" si="19"/>
        <v>600</v>
      </c>
      <c r="CR137" s="24">
        <f t="shared" si="20"/>
        <v>8</v>
      </c>
      <c r="CS137" s="24">
        <f t="shared" si="21"/>
        <v>4800</v>
      </c>
      <c r="CT137" s="83" t="s">
        <v>704</v>
      </c>
    </row>
    <row r="138" spans="1:98" ht="12.75" x14ac:dyDescent="0.2">
      <c r="A138" s="44" t="s">
        <v>32</v>
      </c>
      <c r="B138" s="19" t="s">
        <v>639</v>
      </c>
      <c r="C138" s="105" t="s">
        <v>18</v>
      </c>
      <c r="D138" s="21"/>
      <c r="E138" s="83" t="s">
        <v>704</v>
      </c>
      <c r="F138" s="22"/>
      <c r="G138" s="24"/>
      <c r="H138" s="24"/>
      <c r="I138" s="21"/>
      <c r="J138" s="83" t="s">
        <v>704</v>
      </c>
      <c r="K138" s="22"/>
      <c r="L138" s="24"/>
      <c r="M138" s="24"/>
      <c r="N138" s="21"/>
      <c r="O138" s="83" t="s">
        <v>704</v>
      </c>
      <c r="P138" s="23"/>
      <c r="Q138" s="24"/>
      <c r="R138" s="24"/>
      <c r="S138" s="21"/>
      <c r="T138" s="83" t="s">
        <v>704</v>
      </c>
      <c r="U138" s="23"/>
      <c r="V138" s="24"/>
      <c r="W138" s="24"/>
      <c r="X138" s="21"/>
      <c r="Y138" s="83" t="s">
        <v>704</v>
      </c>
      <c r="Z138" s="23"/>
      <c r="AA138" s="24"/>
      <c r="AB138" s="24"/>
      <c r="AC138" s="21"/>
      <c r="AD138" s="83" t="s">
        <v>704</v>
      </c>
      <c r="AE138" s="23"/>
      <c r="AF138" s="24"/>
      <c r="AG138" s="24"/>
      <c r="AH138" s="21"/>
      <c r="AI138" s="83" t="s">
        <v>704</v>
      </c>
      <c r="AJ138" s="23">
        <v>200</v>
      </c>
      <c r="AK138" s="24">
        <v>8.5</v>
      </c>
      <c r="AL138" s="24">
        <f t="shared" ref="AL138:AL181" si="22">AK138*AJ138</f>
        <v>1700</v>
      </c>
      <c r="AM138" s="21"/>
      <c r="AN138" s="83" t="s">
        <v>704</v>
      </c>
      <c r="AO138" s="23">
        <v>200</v>
      </c>
      <c r="AP138" s="24">
        <v>8.5</v>
      </c>
      <c r="AQ138" s="24">
        <f t="shared" ref="AQ138:AQ181" si="23">AP138*AO138</f>
        <v>1700</v>
      </c>
      <c r="AR138" s="21"/>
      <c r="AS138" s="83" t="s">
        <v>704</v>
      </c>
      <c r="AT138" s="23">
        <v>600</v>
      </c>
      <c r="AU138" s="24">
        <v>8.5</v>
      </c>
      <c r="AV138" s="24">
        <f t="shared" si="2"/>
        <v>5100</v>
      </c>
      <c r="AW138" s="21"/>
      <c r="AX138" s="24"/>
      <c r="AY138" s="23"/>
      <c r="AZ138" s="24"/>
      <c r="BA138" s="24">
        <f t="shared" si="3"/>
        <v>0</v>
      </c>
      <c r="BB138" s="21"/>
      <c r="BC138" s="24"/>
      <c r="BD138" s="23"/>
      <c r="BE138" s="24"/>
      <c r="BF138" s="24">
        <f t="shared" si="4"/>
        <v>0</v>
      </c>
      <c r="BG138" s="21"/>
      <c r="BH138" s="24"/>
      <c r="BI138" s="23"/>
      <c r="BJ138" s="24"/>
      <c r="BK138" s="24">
        <f t="shared" si="5"/>
        <v>0</v>
      </c>
      <c r="BL138" s="21"/>
      <c r="BM138" s="24"/>
      <c r="BN138" s="23"/>
      <c r="BO138" s="24"/>
      <c r="BP138" s="24">
        <f t="shared" si="6"/>
        <v>0</v>
      </c>
      <c r="BQ138" s="21"/>
      <c r="BR138" s="24"/>
      <c r="BS138" s="23"/>
      <c r="BT138" s="24"/>
      <c r="BU138" s="24">
        <f t="shared" si="7"/>
        <v>0</v>
      </c>
      <c r="BV138" s="21"/>
      <c r="BW138" s="24"/>
      <c r="BX138" s="23"/>
      <c r="BY138" s="24"/>
      <c r="BZ138" s="24">
        <f t="shared" si="8"/>
        <v>0</v>
      </c>
      <c r="CA138" s="21"/>
      <c r="CB138" s="24"/>
      <c r="CC138" s="23"/>
      <c r="CD138" s="24"/>
      <c r="CE138" s="24">
        <f t="shared" si="9"/>
        <v>0</v>
      </c>
      <c r="CF138" s="21"/>
      <c r="CG138" s="24"/>
      <c r="CH138" s="23"/>
      <c r="CI138" s="24"/>
      <c r="CJ138" s="24">
        <f t="shared" si="10"/>
        <v>0</v>
      </c>
      <c r="CK138" s="21"/>
      <c r="CL138" s="24"/>
      <c r="CM138" s="23"/>
      <c r="CN138" s="24"/>
      <c r="CO138" s="24">
        <f t="shared" si="11"/>
        <v>0</v>
      </c>
      <c r="CP138" s="21"/>
      <c r="CQ138" s="24">
        <f t="shared" si="19"/>
        <v>1000</v>
      </c>
      <c r="CR138" s="24">
        <f t="shared" si="20"/>
        <v>8.5</v>
      </c>
      <c r="CS138" s="24">
        <f t="shared" si="21"/>
        <v>8500</v>
      </c>
      <c r="CT138" s="83" t="s">
        <v>704</v>
      </c>
    </row>
    <row r="139" spans="1:98" ht="12.75" x14ac:dyDescent="0.2">
      <c r="A139" s="44" t="s">
        <v>32</v>
      </c>
      <c r="B139" s="19" t="s">
        <v>640</v>
      </c>
      <c r="C139" s="105" t="s">
        <v>18</v>
      </c>
      <c r="D139" s="21"/>
      <c r="E139" s="83" t="s">
        <v>704</v>
      </c>
      <c r="F139" s="22"/>
      <c r="G139" s="24"/>
      <c r="H139" s="24"/>
      <c r="I139" s="21"/>
      <c r="J139" s="83" t="s">
        <v>704</v>
      </c>
      <c r="K139" s="22"/>
      <c r="L139" s="24"/>
      <c r="M139" s="24"/>
      <c r="N139" s="21"/>
      <c r="O139" s="83" t="s">
        <v>704</v>
      </c>
      <c r="P139" s="23"/>
      <c r="Q139" s="24"/>
      <c r="R139" s="24"/>
      <c r="S139" s="21"/>
      <c r="T139" s="83" t="s">
        <v>704</v>
      </c>
      <c r="U139" s="23"/>
      <c r="V139" s="24"/>
      <c r="W139" s="24"/>
      <c r="X139" s="21"/>
      <c r="Y139" s="83" t="s">
        <v>704</v>
      </c>
      <c r="Z139" s="23"/>
      <c r="AA139" s="24"/>
      <c r="AB139" s="24"/>
      <c r="AC139" s="21"/>
      <c r="AD139" s="83" t="s">
        <v>704</v>
      </c>
      <c r="AE139" s="23"/>
      <c r="AF139" s="24"/>
      <c r="AG139" s="24"/>
      <c r="AH139" s="21"/>
      <c r="AI139" s="83" t="s">
        <v>704</v>
      </c>
      <c r="AJ139" s="23">
        <v>200</v>
      </c>
      <c r="AK139" s="24">
        <v>6.5</v>
      </c>
      <c r="AL139" s="24">
        <f t="shared" si="22"/>
        <v>1300</v>
      </c>
      <c r="AM139" s="21"/>
      <c r="AN139" s="83" t="s">
        <v>704</v>
      </c>
      <c r="AO139" s="23">
        <v>200</v>
      </c>
      <c r="AP139" s="24">
        <v>6.5</v>
      </c>
      <c r="AQ139" s="24">
        <f t="shared" si="23"/>
        <v>1300</v>
      </c>
      <c r="AR139" s="21"/>
      <c r="AS139" s="83" t="s">
        <v>704</v>
      </c>
      <c r="AT139" s="23">
        <v>600</v>
      </c>
      <c r="AU139" s="24">
        <v>6.5</v>
      </c>
      <c r="AV139" s="24">
        <f t="shared" si="2"/>
        <v>3900</v>
      </c>
      <c r="AW139" s="21"/>
      <c r="AX139" s="24"/>
      <c r="AY139" s="23"/>
      <c r="AZ139" s="24"/>
      <c r="BA139" s="24">
        <f t="shared" si="3"/>
        <v>0</v>
      </c>
      <c r="BB139" s="21"/>
      <c r="BC139" s="24"/>
      <c r="BD139" s="23"/>
      <c r="BE139" s="24"/>
      <c r="BF139" s="24">
        <f t="shared" si="4"/>
        <v>0</v>
      </c>
      <c r="BG139" s="21"/>
      <c r="BH139" s="24"/>
      <c r="BI139" s="23"/>
      <c r="BJ139" s="24"/>
      <c r="BK139" s="24">
        <f t="shared" si="5"/>
        <v>0</v>
      </c>
      <c r="BL139" s="21"/>
      <c r="BM139" s="24"/>
      <c r="BN139" s="23"/>
      <c r="BO139" s="24"/>
      <c r="BP139" s="24">
        <f t="shared" si="6"/>
        <v>0</v>
      </c>
      <c r="BQ139" s="21"/>
      <c r="BR139" s="24"/>
      <c r="BS139" s="23"/>
      <c r="BT139" s="24"/>
      <c r="BU139" s="24">
        <f t="shared" si="7"/>
        <v>0</v>
      </c>
      <c r="BV139" s="21"/>
      <c r="BW139" s="24"/>
      <c r="BX139" s="23"/>
      <c r="BY139" s="24"/>
      <c r="BZ139" s="24">
        <f t="shared" si="8"/>
        <v>0</v>
      </c>
      <c r="CA139" s="21"/>
      <c r="CB139" s="24"/>
      <c r="CC139" s="23"/>
      <c r="CD139" s="24"/>
      <c r="CE139" s="24">
        <f t="shared" si="9"/>
        <v>0</v>
      </c>
      <c r="CF139" s="21"/>
      <c r="CG139" s="24"/>
      <c r="CH139" s="23"/>
      <c r="CI139" s="24"/>
      <c r="CJ139" s="24">
        <f t="shared" si="10"/>
        <v>0</v>
      </c>
      <c r="CK139" s="21"/>
      <c r="CL139" s="24"/>
      <c r="CM139" s="23"/>
      <c r="CN139" s="24"/>
      <c r="CO139" s="24">
        <f t="shared" si="11"/>
        <v>0</v>
      </c>
      <c r="CP139" s="21"/>
      <c r="CQ139" s="24">
        <f t="shared" ref="CQ139:CQ162" si="24">SUM(CM139+CH139+CC139+BX139+BS139+BN139+BI139+BD139+AY139+AT139++AO139+AJ139+AE139+Z139+U139+P139+K139+F139)</f>
        <v>1000</v>
      </c>
      <c r="CR139" s="24">
        <f t="shared" ref="CR139:CR198" si="25">CS139/CQ139</f>
        <v>6.5</v>
      </c>
      <c r="CS139" s="24">
        <f t="shared" ref="CS139:CS198" si="26">SUM(CO139+CJ139+CE139+BZ139+BU139+BP139+BK139+BF139+BA139+AV139++AQ139+AL139+AG139+AB139+W139+R139+M139+H139)</f>
        <v>6500</v>
      </c>
      <c r="CT139" s="83" t="s">
        <v>704</v>
      </c>
    </row>
    <row r="140" spans="1:98" ht="12.75" x14ac:dyDescent="0.2">
      <c r="A140" s="44" t="s">
        <v>32</v>
      </c>
      <c r="B140" s="19" t="s">
        <v>641</v>
      </c>
      <c r="C140" s="105" t="s">
        <v>18</v>
      </c>
      <c r="D140" s="21"/>
      <c r="E140" s="83" t="s">
        <v>704</v>
      </c>
      <c r="F140" s="22"/>
      <c r="G140" s="24"/>
      <c r="H140" s="24"/>
      <c r="I140" s="21"/>
      <c r="J140" s="83" t="s">
        <v>704</v>
      </c>
      <c r="K140" s="22"/>
      <c r="L140" s="24"/>
      <c r="M140" s="24"/>
      <c r="N140" s="21"/>
      <c r="O140" s="83" t="s">
        <v>704</v>
      </c>
      <c r="P140" s="23"/>
      <c r="Q140" s="24"/>
      <c r="R140" s="24"/>
      <c r="S140" s="21"/>
      <c r="T140" s="83" t="s">
        <v>704</v>
      </c>
      <c r="U140" s="23"/>
      <c r="V140" s="24"/>
      <c r="W140" s="24"/>
      <c r="X140" s="21"/>
      <c r="Y140" s="83" t="s">
        <v>704</v>
      </c>
      <c r="Z140" s="23"/>
      <c r="AA140" s="24"/>
      <c r="AB140" s="24"/>
      <c r="AC140" s="21"/>
      <c r="AD140" s="83" t="s">
        <v>704</v>
      </c>
      <c r="AE140" s="23"/>
      <c r="AF140" s="24"/>
      <c r="AG140" s="24"/>
      <c r="AH140" s="21"/>
      <c r="AI140" s="83" t="s">
        <v>704</v>
      </c>
      <c r="AJ140" s="23">
        <v>200</v>
      </c>
      <c r="AK140" s="24">
        <v>39</v>
      </c>
      <c r="AL140" s="24">
        <f t="shared" si="22"/>
        <v>7800</v>
      </c>
      <c r="AM140" s="21"/>
      <c r="AN140" s="83" t="s">
        <v>704</v>
      </c>
      <c r="AO140" s="23">
        <v>200</v>
      </c>
      <c r="AP140" s="24">
        <v>39</v>
      </c>
      <c r="AQ140" s="24">
        <f t="shared" si="23"/>
        <v>7800</v>
      </c>
      <c r="AR140" s="21"/>
      <c r="AS140" s="83" t="s">
        <v>704</v>
      </c>
      <c r="AT140" s="23">
        <v>20</v>
      </c>
      <c r="AU140" s="24">
        <v>39</v>
      </c>
      <c r="AV140" s="24">
        <f t="shared" si="2"/>
        <v>780</v>
      </c>
      <c r="AW140" s="21"/>
      <c r="AX140" s="24"/>
      <c r="AY140" s="23"/>
      <c r="AZ140" s="24"/>
      <c r="BA140" s="24">
        <f t="shared" si="3"/>
        <v>0</v>
      </c>
      <c r="BB140" s="21"/>
      <c r="BC140" s="24"/>
      <c r="BD140" s="23"/>
      <c r="BE140" s="24"/>
      <c r="BF140" s="24">
        <f t="shared" si="4"/>
        <v>0</v>
      </c>
      <c r="BG140" s="21"/>
      <c r="BH140" s="24"/>
      <c r="BI140" s="23"/>
      <c r="BJ140" s="24"/>
      <c r="BK140" s="24">
        <f t="shared" si="5"/>
        <v>0</v>
      </c>
      <c r="BL140" s="21"/>
      <c r="BM140" s="24"/>
      <c r="BN140" s="23"/>
      <c r="BO140" s="24"/>
      <c r="BP140" s="24">
        <f t="shared" si="6"/>
        <v>0</v>
      </c>
      <c r="BQ140" s="21"/>
      <c r="BR140" s="24"/>
      <c r="BS140" s="23"/>
      <c r="BT140" s="24"/>
      <c r="BU140" s="24">
        <f t="shared" si="7"/>
        <v>0</v>
      </c>
      <c r="BV140" s="21"/>
      <c r="BW140" s="24"/>
      <c r="BX140" s="23"/>
      <c r="BY140" s="24"/>
      <c r="BZ140" s="24">
        <f t="shared" si="8"/>
        <v>0</v>
      </c>
      <c r="CA140" s="21"/>
      <c r="CB140" s="24"/>
      <c r="CC140" s="23"/>
      <c r="CD140" s="24"/>
      <c r="CE140" s="24">
        <f t="shared" si="9"/>
        <v>0</v>
      </c>
      <c r="CF140" s="21"/>
      <c r="CG140" s="24"/>
      <c r="CH140" s="23"/>
      <c r="CI140" s="24"/>
      <c r="CJ140" s="24">
        <f t="shared" si="10"/>
        <v>0</v>
      </c>
      <c r="CK140" s="21"/>
      <c r="CL140" s="24"/>
      <c r="CM140" s="23"/>
      <c r="CN140" s="24"/>
      <c r="CO140" s="24">
        <f t="shared" si="11"/>
        <v>0</v>
      </c>
      <c r="CP140" s="21"/>
      <c r="CQ140" s="24">
        <f t="shared" si="24"/>
        <v>420</v>
      </c>
      <c r="CR140" s="24">
        <f t="shared" si="25"/>
        <v>39</v>
      </c>
      <c r="CS140" s="24">
        <f t="shared" si="26"/>
        <v>16380</v>
      </c>
      <c r="CT140" s="83" t="s">
        <v>704</v>
      </c>
    </row>
    <row r="141" spans="1:98" ht="12.75" x14ac:dyDescent="0.2">
      <c r="A141" s="44" t="s">
        <v>32</v>
      </c>
      <c r="B141" s="19" t="s">
        <v>642</v>
      </c>
      <c r="C141" s="105" t="s">
        <v>18</v>
      </c>
      <c r="D141" s="21"/>
      <c r="E141" s="83" t="s">
        <v>704</v>
      </c>
      <c r="F141" s="22"/>
      <c r="G141" s="24"/>
      <c r="H141" s="24"/>
      <c r="I141" s="21"/>
      <c r="J141" s="83" t="s">
        <v>704</v>
      </c>
      <c r="K141" s="22"/>
      <c r="L141" s="24"/>
      <c r="M141" s="24"/>
      <c r="N141" s="21"/>
      <c r="O141" s="83" t="s">
        <v>704</v>
      </c>
      <c r="P141" s="23"/>
      <c r="Q141" s="24"/>
      <c r="R141" s="24"/>
      <c r="S141" s="21"/>
      <c r="T141" s="83" t="s">
        <v>704</v>
      </c>
      <c r="U141" s="23"/>
      <c r="V141" s="24"/>
      <c r="W141" s="24"/>
      <c r="X141" s="21"/>
      <c r="Y141" s="83" t="s">
        <v>704</v>
      </c>
      <c r="Z141" s="23"/>
      <c r="AA141" s="24"/>
      <c r="AB141" s="24"/>
      <c r="AC141" s="21"/>
      <c r="AD141" s="83" t="s">
        <v>704</v>
      </c>
      <c r="AE141" s="23"/>
      <c r="AF141" s="24"/>
      <c r="AG141" s="24"/>
      <c r="AH141" s="21"/>
      <c r="AI141" s="83" t="s">
        <v>704</v>
      </c>
      <c r="AJ141" s="23">
        <v>23</v>
      </c>
      <c r="AK141" s="24">
        <v>40</v>
      </c>
      <c r="AL141" s="24">
        <f t="shared" si="22"/>
        <v>920</v>
      </c>
      <c r="AM141" s="21"/>
      <c r="AN141" s="83" t="s">
        <v>704</v>
      </c>
      <c r="AO141" s="23">
        <v>23</v>
      </c>
      <c r="AP141" s="24">
        <v>40</v>
      </c>
      <c r="AQ141" s="24">
        <f t="shared" si="23"/>
        <v>920</v>
      </c>
      <c r="AR141" s="21"/>
      <c r="AS141" s="83" t="s">
        <v>704</v>
      </c>
      <c r="AT141" s="23">
        <v>10</v>
      </c>
      <c r="AU141" s="24">
        <v>40</v>
      </c>
      <c r="AV141" s="24">
        <f t="shared" si="2"/>
        <v>400</v>
      </c>
      <c r="AW141" s="21"/>
      <c r="AX141" s="24"/>
      <c r="AY141" s="23"/>
      <c r="AZ141" s="24"/>
      <c r="BA141" s="24">
        <f t="shared" si="3"/>
        <v>0</v>
      </c>
      <c r="BB141" s="21"/>
      <c r="BC141" s="24"/>
      <c r="BD141" s="23"/>
      <c r="BE141" s="24"/>
      <c r="BF141" s="24">
        <f t="shared" si="4"/>
        <v>0</v>
      </c>
      <c r="BG141" s="21"/>
      <c r="BH141" s="24"/>
      <c r="BI141" s="23"/>
      <c r="BJ141" s="24"/>
      <c r="BK141" s="24">
        <f t="shared" si="5"/>
        <v>0</v>
      </c>
      <c r="BL141" s="21"/>
      <c r="BM141" s="24"/>
      <c r="BN141" s="23"/>
      <c r="BO141" s="24"/>
      <c r="BP141" s="24">
        <f t="shared" si="6"/>
        <v>0</v>
      </c>
      <c r="BQ141" s="21"/>
      <c r="BR141" s="24"/>
      <c r="BS141" s="23"/>
      <c r="BT141" s="24"/>
      <c r="BU141" s="24">
        <f t="shared" si="7"/>
        <v>0</v>
      </c>
      <c r="BV141" s="21"/>
      <c r="BW141" s="24"/>
      <c r="BX141" s="23"/>
      <c r="BY141" s="24"/>
      <c r="BZ141" s="24">
        <f t="shared" si="8"/>
        <v>0</v>
      </c>
      <c r="CA141" s="21"/>
      <c r="CB141" s="24"/>
      <c r="CC141" s="23"/>
      <c r="CD141" s="24"/>
      <c r="CE141" s="24">
        <f t="shared" si="9"/>
        <v>0</v>
      </c>
      <c r="CF141" s="21"/>
      <c r="CG141" s="24"/>
      <c r="CH141" s="23"/>
      <c r="CI141" s="24"/>
      <c r="CJ141" s="24">
        <f t="shared" si="10"/>
        <v>0</v>
      </c>
      <c r="CK141" s="21"/>
      <c r="CL141" s="24"/>
      <c r="CM141" s="23"/>
      <c r="CN141" s="24"/>
      <c r="CO141" s="24">
        <f t="shared" si="11"/>
        <v>0</v>
      </c>
      <c r="CP141" s="21"/>
      <c r="CQ141" s="24">
        <f t="shared" si="24"/>
        <v>56</v>
      </c>
      <c r="CR141" s="24">
        <f t="shared" si="25"/>
        <v>40</v>
      </c>
      <c r="CS141" s="24">
        <f t="shared" si="26"/>
        <v>2240</v>
      </c>
      <c r="CT141" s="83" t="s">
        <v>704</v>
      </c>
    </row>
    <row r="142" spans="1:98" ht="12.75" x14ac:dyDescent="0.2">
      <c r="A142" s="43" t="s">
        <v>32</v>
      </c>
      <c r="B142" s="28" t="s">
        <v>643</v>
      </c>
      <c r="C142" s="105" t="s">
        <v>18</v>
      </c>
      <c r="D142" s="21"/>
      <c r="E142" s="83" t="s">
        <v>704</v>
      </c>
      <c r="F142" s="22"/>
      <c r="G142" s="24"/>
      <c r="H142" s="24"/>
      <c r="I142" s="21"/>
      <c r="J142" s="83" t="s">
        <v>704</v>
      </c>
      <c r="K142" s="22"/>
      <c r="L142" s="24"/>
      <c r="M142" s="24"/>
      <c r="N142" s="21"/>
      <c r="O142" s="83" t="s">
        <v>704</v>
      </c>
      <c r="P142" s="23"/>
      <c r="Q142" s="24"/>
      <c r="R142" s="24"/>
      <c r="S142" s="21"/>
      <c r="T142" s="83" t="s">
        <v>704</v>
      </c>
      <c r="U142" s="23"/>
      <c r="V142" s="24"/>
      <c r="W142" s="24"/>
      <c r="X142" s="21"/>
      <c r="Y142" s="83" t="s">
        <v>704</v>
      </c>
      <c r="Z142" s="23"/>
      <c r="AA142" s="24"/>
      <c r="AB142" s="24"/>
      <c r="AC142" s="21"/>
      <c r="AD142" s="83" t="s">
        <v>704</v>
      </c>
      <c r="AE142" s="23"/>
      <c r="AF142" s="24"/>
      <c r="AG142" s="24"/>
      <c r="AH142" s="21"/>
      <c r="AI142" s="83" t="s">
        <v>704</v>
      </c>
      <c r="AJ142" s="23">
        <v>50</v>
      </c>
      <c r="AK142" s="24">
        <v>40</v>
      </c>
      <c r="AL142" s="24">
        <f t="shared" si="22"/>
        <v>2000</v>
      </c>
      <c r="AM142" s="21"/>
      <c r="AN142" s="83" t="s">
        <v>704</v>
      </c>
      <c r="AO142" s="23">
        <v>50</v>
      </c>
      <c r="AP142" s="24">
        <v>40</v>
      </c>
      <c r="AQ142" s="24">
        <f t="shared" si="23"/>
        <v>2000</v>
      </c>
      <c r="AR142" s="21"/>
      <c r="AS142" s="83" t="s">
        <v>704</v>
      </c>
      <c r="AT142" s="23">
        <v>10</v>
      </c>
      <c r="AU142" s="24">
        <v>40</v>
      </c>
      <c r="AV142" s="24">
        <f t="shared" si="2"/>
        <v>400</v>
      </c>
      <c r="AW142" s="21"/>
      <c r="AX142" s="24"/>
      <c r="AY142" s="23"/>
      <c r="AZ142" s="24"/>
      <c r="BA142" s="24">
        <f t="shared" si="3"/>
        <v>0</v>
      </c>
      <c r="BB142" s="21"/>
      <c r="BC142" s="24"/>
      <c r="BD142" s="23"/>
      <c r="BE142" s="24"/>
      <c r="BF142" s="24">
        <f t="shared" si="4"/>
        <v>0</v>
      </c>
      <c r="BG142" s="21"/>
      <c r="BH142" s="24"/>
      <c r="BI142" s="23"/>
      <c r="BJ142" s="24"/>
      <c r="BK142" s="24">
        <f t="shared" si="5"/>
        <v>0</v>
      </c>
      <c r="BL142" s="21"/>
      <c r="BM142" s="24"/>
      <c r="BN142" s="23"/>
      <c r="BO142" s="24"/>
      <c r="BP142" s="24">
        <f t="shared" si="6"/>
        <v>0</v>
      </c>
      <c r="BQ142" s="21"/>
      <c r="BR142" s="24"/>
      <c r="BS142" s="23"/>
      <c r="BT142" s="24"/>
      <c r="BU142" s="24">
        <f t="shared" si="7"/>
        <v>0</v>
      </c>
      <c r="BV142" s="21"/>
      <c r="BW142" s="24"/>
      <c r="BX142" s="23"/>
      <c r="BY142" s="24"/>
      <c r="BZ142" s="24">
        <f t="shared" si="8"/>
        <v>0</v>
      </c>
      <c r="CA142" s="21"/>
      <c r="CB142" s="24"/>
      <c r="CC142" s="23"/>
      <c r="CD142" s="24"/>
      <c r="CE142" s="24">
        <f t="shared" si="9"/>
        <v>0</v>
      </c>
      <c r="CF142" s="21"/>
      <c r="CG142" s="24"/>
      <c r="CH142" s="23"/>
      <c r="CI142" s="24"/>
      <c r="CJ142" s="24">
        <f t="shared" si="10"/>
        <v>0</v>
      </c>
      <c r="CK142" s="21"/>
      <c r="CL142" s="24"/>
      <c r="CM142" s="23"/>
      <c r="CN142" s="24"/>
      <c r="CO142" s="24">
        <f t="shared" si="11"/>
        <v>0</v>
      </c>
      <c r="CP142" s="21"/>
      <c r="CQ142" s="24">
        <f t="shared" si="24"/>
        <v>110</v>
      </c>
      <c r="CR142" s="24">
        <f t="shared" si="25"/>
        <v>40</v>
      </c>
      <c r="CS142" s="24">
        <f t="shared" si="26"/>
        <v>4400</v>
      </c>
      <c r="CT142" s="83" t="s">
        <v>704</v>
      </c>
    </row>
    <row r="143" spans="1:98" ht="12.75" x14ac:dyDescent="0.2">
      <c r="A143" s="43" t="s">
        <v>32</v>
      </c>
      <c r="B143" s="28" t="s">
        <v>644</v>
      </c>
      <c r="C143" s="105" t="s">
        <v>18</v>
      </c>
      <c r="D143" s="21"/>
      <c r="E143" s="83" t="s">
        <v>704</v>
      </c>
      <c r="F143" s="22"/>
      <c r="G143" s="24"/>
      <c r="H143" s="24"/>
      <c r="I143" s="21"/>
      <c r="J143" s="83" t="s">
        <v>704</v>
      </c>
      <c r="K143" s="22"/>
      <c r="L143" s="24"/>
      <c r="M143" s="24"/>
      <c r="N143" s="21"/>
      <c r="O143" s="83" t="s">
        <v>704</v>
      </c>
      <c r="P143" s="23"/>
      <c r="Q143" s="24"/>
      <c r="R143" s="24"/>
      <c r="S143" s="21"/>
      <c r="T143" s="83" t="s">
        <v>704</v>
      </c>
      <c r="U143" s="23"/>
      <c r="V143" s="24"/>
      <c r="W143" s="24"/>
      <c r="X143" s="21"/>
      <c r="Y143" s="83" t="s">
        <v>704</v>
      </c>
      <c r="Z143" s="23"/>
      <c r="AA143" s="24"/>
      <c r="AB143" s="24"/>
      <c r="AC143" s="21"/>
      <c r="AD143" s="83" t="s">
        <v>704</v>
      </c>
      <c r="AE143" s="23"/>
      <c r="AF143" s="24"/>
      <c r="AG143" s="24"/>
      <c r="AH143" s="21"/>
      <c r="AI143" s="83" t="s">
        <v>704</v>
      </c>
      <c r="AJ143" s="23">
        <v>300</v>
      </c>
      <c r="AK143" s="24">
        <v>18</v>
      </c>
      <c r="AL143" s="24">
        <f t="shared" si="22"/>
        <v>5400</v>
      </c>
      <c r="AM143" s="21"/>
      <c r="AN143" s="83" t="s">
        <v>704</v>
      </c>
      <c r="AO143" s="23">
        <v>300</v>
      </c>
      <c r="AP143" s="24">
        <v>18</v>
      </c>
      <c r="AQ143" s="24">
        <f t="shared" si="23"/>
        <v>5400</v>
      </c>
      <c r="AR143" s="21"/>
      <c r="AS143" s="83" t="s">
        <v>704</v>
      </c>
      <c r="AT143" s="23">
        <v>800</v>
      </c>
      <c r="AU143" s="24">
        <v>18</v>
      </c>
      <c r="AV143" s="24">
        <f t="shared" si="2"/>
        <v>14400</v>
      </c>
      <c r="AW143" s="21"/>
      <c r="AX143" s="24"/>
      <c r="AY143" s="23"/>
      <c r="AZ143" s="24"/>
      <c r="BA143" s="24">
        <f t="shared" si="3"/>
        <v>0</v>
      </c>
      <c r="BB143" s="21"/>
      <c r="BC143" s="24"/>
      <c r="BD143" s="23"/>
      <c r="BE143" s="24"/>
      <c r="BF143" s="24">
        <f t="shared" si="4"/>
        <v>0</v>
      </c>
      <c r="BG143" s="21"/>
      <c r="BH143" s="24"/>
      <c r="BI143" s="23"/>
      <c r="BJ143" s="24"/>
      <c r="BK143" s="24">
        <f t="shared" si="5"/>
        <v>0</v>
      </c>
      <c r="BL143" s="21"/>
      <c r="BM143" s="24"/>
      <c r="BN143" s="23"/>
      <c r="BO143" s="24"/>
      <c r="BP143" s="24">
        <f t="shared" si="6"/>
        <v>0</v>
      </c>
      <c r="BQ143" s="21"/>
      <c r="BR143" s="24"/>
      <c r="BS143" s="23"/>
      <c r="BT143" s="24"/>
      <c r="BU143" s="24">
        <f t="shared" si="7"/>
        <v>0</v>
      </c>
      <c r="BV143" s="21"/>
      <c r="BW143" s="24"/>
      <c r="BX143" s="23"/>
      <c r="BY143" s="24"/>
      <c r="BZ143" s="24">
        <f t="shared" si="8"/>
        <v>0</v>
      </c>
      <c r="CA143" s="21"/>
      <c r="CB143" s="24"/>
      <c r="CC143" s="23"/>
      <c r="CD143" s="24"/>
      <c r="CE143" s="24">
        <f t="shared" si="9"/>
        <v>0</v>
      </c>
      <c r="CF143" s="21"/>
      <c r="CG143" s="24"/>
      <c r="CH143" s="23"/>
      <c r="CI143" s="24"/>
      <c r="CJ143" s="24">
        <f t="shared" si="10"/>
        <v>0</v>
      </c>
      <c r="CK143" s="21"/>
      <c r="CL143" s="24"/>
      <c r="CM143" s="23"/>
      <c r="CN143" s="24"/>
      <c r="CO143" s="24">
        <f t="shared" si="11"/>
        <v>0</v>
      </c>
      <c r="CP143" s="21"/>
      <c r="CQ143" s="24">
        <f t="shared" si="24"/>
        <v>1400</v>
      </c>
      <c r="CR143" s="24">
        <f t="shared" si="25"/>
        <v>18</v>
      </c>
      <c r="CS143" s="24">
        <f t="shared" si="26"/>
        <v>25200</v>
      </c>
      <c r="CT143" s="83" t="s">
        <v>704</v>
      </c>
    </row>
    <row r="144" spans="1:98" ht="12.75" x14ac:dyDescent="0.2">
      <c r="A144" s="43" t="s">
        <v>32</v>
      </c>
      <c r="B144" s="28" t="s">
        <v>645</v>
      </c>
      <c r="C144" s="105" t="s">
        <v>18</v>
      </c>
      <c r="D144" s="21"/>
      <c r="E144" s="83" t="s">
        <v>704</v>
      </c>
      <c r="F144" s="22"/>
      <c r="G144" s="24"/>
      <c r="H144" s="24"/>
      <c r="I144" s="21"/>
      <c r="J144" s="83" t="s">
        <v>704</v>
      </c>
      <c r="K144" s="22"/>
      <c r="L144" s="24"/>
      <c r="M144" s="24"/>
      <c r="N144" s="21"/>
      <c r="O144" s="83" t="s">
        <v>704</v>
      </c>
      <c r="P144" s="23"/>
      <c r="Q144" s="24"/>
      <c r="R144" s="24"/>
      <c r="S144" s="21"/>
      <c r="T144" s="83" t="s">
        <v>704</v>
      </c>
      <c r="U144" s="23"/>
      <c r="V144" s="24"/>
      <c r="W144" s="24"/>
      <c r="X144" s="21"/>
      <c r="Y144" s="83" t="s">
        <v>704</v>
      </c>
      <c r="Z144" s="23"/>
      <c r="AA144" s="24"/>
      <c r="AB144" s="24"/>
      <c r="AC144" s="21"/>
      <c r="AD144" s="83" t="s">
        <v>704</v>
      </c>
      <c r="AE144" s="23"/>
      <c r="AF144" s="24"/>
      <c r="AG144" s="24"/>
      <c r="AH144" s="21"/>
      <c r="AI144" s="83" t="s">
        <v>704</v>
      </c>
      <c r="AJ144" s="23">
        <v>1</v>
      </c>
      <c r="AK144" s="24">
        <v>7</v>
      </c>
      <c r="AL144" s="24">
        <f t="shared" si="22"/>
        <v>7</v>
      </c>
      <c r="AM144" s="21"/>
      <c r="AN144" s="83" t="s">
        <v>704</v>
      </c>
      <c r="AO144" s="23">
        <v>1</v>
      </c>
      <c r="AP144" s="24">
        <v>7</v>
      </c>
      <c r="AQ144" s="24">
        <f t="shared" si="23"/>
        <v>7</v>
      </c>
      <c r="AR144" s="21"/>
      <c r="AS144" s="83" t="s">
        <v>704</v>
      </c>
      <c r="AT144" s="23">
        <v>1</v>
      </c>
      <c r="AU144" s="24">
        <v>7</v>
      </c>
      <c r="AV144" s="24">
        <f t="shared" si="2"/>
        <v>7</v>
      </c>
      <c r="AW144" s="21"/>
      <c r="AX144" s="24"/>
      <c r="AY144" s="23"/>
      <c r="AZ144" s="24"/>
      <c r="BA144" s="24">
        <f t="shared" si="3"/>
        <v>0</v>
      </c>
      <c r="BB144" s="21"/>
      <c r="BC144" s="24"/>
      <c r="BD144" s="23"/>
      <c r="BE144" s="24"/>
      <c r="BF144" s="24">
        <f t="shared" si="4"/>
        <v>0</v>
      </c>
      <c r="BG144" s="21"/>
      <c r="BH144" s="24"/>
      <c r="BI144" s="23"/>
      <c r="BJ144" s="24"/>
      <c r="BK144" s="24">
        <f t="shared" si="5"/>
        <v>0</v>
      </c>
      <c r="BL144" s="21"/>
      <c r="BM144" s="24"/>
      <c r="BN144" s="23"/>
      <c r="BO144" s="24"/>
      <c r="BP144" s="24">
        <f t="shared" si="6"/>
        <v>0</v>
      </c>
      <c r="BQ144" s="21"/>
      <c r="BR144" s="24"/>
      <c r="BS144" s="23"/>
      <c r="BT144" s="24"/>
      <c r="BU144" s="24">
        <f t="shared" si="7"/>
        <v>0</v>
      </c>
      <c r="BV144" s="21"/>
      <c r="BW144" s="24"/>
      <c r="BX144" s="23"/>
      <c r="BY144" s="24"/>
      <c r="BZ144" s="24">
        <f t="shared" si="8"/>
        <v>0</v>
      </c>
      <c r="CA144" s="21"/>
      <c r="CB144" s="24"/>
      <c r="CC144" s="23"/>
      <c r="CD144" s="24"/>
      <c r="CE144" s="24">
        <f t="shared" si="9"/>
        <v>0</v>
      </c>
      <c r="CF144" s="21"/>
      <c r="CG144" s="24"/>
      <c r="CH144" s="23"/>
      <c r="CI144" s="24"/>
      <c r="CJ144" s="24">
        <f t="shared" si="10"/>
        <v>0</v>
      </c>
      <c r="CK144" s="21"/>
      <c r="CL144" s="24"/>
      <c r="CM144" s="23"/>
      <c r="CN144" s="24"/>
      <c r="CO144" s="24">
        <f t="shared" si="11"/>
        <v>0</v>
      </c>
      <c r="CP144" s="21"/>
      <c r="CQ144" s="24">
        <f t="shared" si="24"/>
        <v>3</v>
      </c>
      <c r="CR144" s="24">
        <f t="shared" si="25"/>
        <v>7</v>
      </c>
      <c r="CS144" s="24">
        <f t="shared" si="26"/>
        <v>21</v>
      </c>
      <c r="CT144" s="83" t="s">
        <v>704</v>
      </c>
    </row>
    <row r="145" spans="1:98" ht="12.75" x14ac:dyDescent="0.2">
      <c r="A145" s="43" t="s">
        <v>32</v>
      </c>
      <c r="B145" s="28" t="s">
        <v>646</v>
      </c>
      <c r="C145" s="105" t="s">
        <v>18</v>
      </c>
      <c r="D145" s="21"/>
      <c r="E145" s="83" t="s">
        <v>704</v>
      </c>
      <c r="F145" s="22"/>
      <c r="G145" s="24"/>
      <c r="H145" s="24"/>
      <c r="I145" s="21"/>
      <c r="J145" s="83" t="s">
        <v>704</v>
      </c>
      <c r="K145" s="22"/>
      <c r="L145" s="24"/>
      <c r="M145" s="24"/>
      <c r="N145" s="21"/>
      <c r="O145" s="83" t="s">
        <v>704</v>
      </c>
      <c r="P145" s="23"/>
      <c r="Q145" s="24"/>
      <c r="R145" s="24"/>
      <c r="S145" s="21"/>
      <c r="T145" s="83" t="s">
        <v>704</v>
      </c>
      <c r="U145" s="23"/>
      <c r="V145" s="24"/>
      <c r="W145" s="24"/>
      <c r="X145" s="21"/>
      <c r="Y145" s="83" t="s">
        <v>704</v>
      </c>
      <c r="Z145" s="23"/>
      <c r="AA145" s="24"/>
      <c r="AB145" s="24"/>
      <c r="AC145" s="21"/>
      <c r="AD145" s="83" t="s">
        <v>704</v>
      </c>
      <c r="AE145" s="23"/>
      <c r="AF145" s="24"/>
      <c r="AG145" s="24"/>
      <c r="AH145" s="21"/>
      <c r="AI145" s="83" t="s">
        <v>704</v>
      </c>
      <c r="AJ145" s="23">
        <v>1</v>
      </c>
      <c r="AK145" s="24">
        <v>5.78</v>
      </c>
      <c r="AL145" s="24">
        <f t="shared" si="22"/>
        <v>5.78</v>
      </c>
      <c r="AM145" s="21"/>
      <c r="AN145" s="83" t="s">
        <v>704</v>
      </c>
      <c r="AO145" s="23">
        <v>1</v>
      </c>
      <c r="AP145" s="24">
        <v>5.78</v>
      </c>
      <c r="AQ145" s="24">
        <f t="shared" si="23"/>
        <v>5.78</v>
      </c>
      <c r="AR145" s="21"/>
      <c r="AS145" s="83" t="s">
        <v>704</v>
      </c>
      <c r="AT145" s="23">
        <v>1</v>
      </c>
      <c r="AU145" s="24">
        <v>5.78</v>
      </c>
      <c r="AV145" s="24">
        <f t="shared" si="2"/>
        <v>5.78</v>
      </c>
      <c r="AW145" s="21"/>
      <c r="AX145" s="24"/>
      <c r="AY145" s="23"/>
      <c r="AZ145" s="24"/>
      <c r="BA145" s="24">
        <f t="shared" si="3"/>
        <v>0</v>
      </c>
      <c r="BB145" s="21"/>
      <c r="BC145" s="24"/>
      <c r="BD145" s="23"/>
      <c r="BE145" s="24"/>
      <c r="BF145" s="24">
        <f t="shared" si="4"/>
        <v>0</v>
      </c>
      <c r="BG145" s="21"/>
      <c r="BH145" s="24"/>
      <c r="BI145" s="23"/>
      <c r="BJ145" s="24"/>
      <c r="BK145" s="24">
        <f t="shared" si="5"/>
        <v>0</v>
      </c>
      <c r="BL145" s="21"/>
      <c r="BM145" s="24"/>
      <c r="BN145" s="23"/>
      <c r="BO145" s="24"/>
      <c r="BP145" s="24">
        <f t="shared" si="6"/>
        <v>0</v>
      </c>
      <c r="BQ145" s="21"/>
      <c r="BR145" s="24"/>
      <c r="BS145" s="23"/>
      <c r="BT145" s="24"/>
      <c r="BU145" s="24">
        <f t="shared" si="7"/>
        <v>0</v>
      </c>
      <c r="BV145" s="21"/>
      <c r="BW145" s="24"/>
      <c r="BX145" s="23"/>
      <c r="BY145" s="24"/>
      <c r="BZ145" s="24">
        <f t="shared" si="8"/>
        <v>0</v>
      </c>
      <c r="CA145" s="21"/>
      <c r="CB145" s="24"/>
      <c r="CC145" s="23"/>
      <c r="CD145" s="24"/>
      <c r="CE145" s="24">
        <f t="shared" si="9"/>
        <v>0</v>
      </c>
      <c r="CF145" s="21"/>
      <c r="CG145" s="24"/>
      <c r="CH145" s="23"/>
      <c r="CI145" s="24"/>
      <c r="CJ145" s="24">
        <f t="shared" si="10"/>
        <v>0</v>
      </c>
      <c r="CK145" s="21"/>
      <c r="CL145" s="24"/>
      <c r="CM145" s="23"/>
      <c r="CN145" s="24"/>
      <c r="CO145" s="24">
        <f t="shared" si="11"/>
        <v>0</v>
      </c>
      <c r="CP145" s="21"/>
      <c r="CQ145" s="24">
        <f t="shared" si="24"/>
        <v>3</v>
      </c>
      <c r="CR145" s="24">
        <f t="shared" si="25"/>
        <v>5.78</v>
      </c>
      <c r="CS145" s="24">
        <f t="shared" si="26"/>
        <v>17.34</v>
      </c>
      <c r="CT145" s="83" t="s">
        <v>704</v>
      </c>
    </row>
    <row r="146" spans="1:98" ht="12.75" x14ac:dyDescent="0.2">
      <c r="A146" s="43" t="s">
        <v>32</v>
      </c>
      <c r="B146" s="28" t="s">
        <v>647</v>
      </c>
      <c r="C146" s="105" t="s">
        <v>18</v>
      </c>
      <c r="D146" s="21"/>
      <c r="E146" s="83" t="s">
        <v>704</v>
      </c>
      <c r="F146" s="22"/>
      <c r="G146" s="24"/>
      <c r="H146" s="24"/>
      <c r="I146" s="21"/>
      <c r="J146" s="83" t="s">
        <v>704</v>
      </c>
      <c r="K146" s="22"/>
      <c r="L146" s="24"/>
      <c r="M146" s="24"/>
      <c r="N146" s="21"/>
      <c r="O146" s="83" t="s">
        <v>704</v>
      </c>
      <c r="P146" s="23"/>
      <c r="Q146" s="24"/>
      <c r="R146" s="24"/>
      <c r="S146" s="21"/>
      <c r="T146" s="83" t="s">
        <v>704</v>
      </c>
      <c r="U146" s="23"/>
      <c r="V146" s="24"/>
      <c r="W146" s="24"/>
      <c r="X146" s="21"/>
      <c r="Y146" s="83" t="s">
        <v>704</v>
      </c>
      <c r="Z146" s="23"/>
      <c r="AA146" s="24"/>
      <c r="AB146" s="24"/>
      <c r="AC146" s="21"/>
      <c r="AD146" s="83" t="s">
        <v>704</v>
      </c>
      <c r="AE146" s="23"/>
      <c r="AF146" s="24"/>
      <c r="AG146" s="24"/>
      <c r="AH146" s="21"/>
      <c r="AI146" s="83" t="s">
        <v>704</v>
      </c>
      <c r="AJ146" s="23">
        <v>10</v>
      </c>
      <c r="AK146" s="24">
        <v>80.34</v>
      </c>
      <c r="AL146" s="24">
        <f t="shared" si="22"/>
        <v>803.40000000000009</v>
      </c>
      <c r="AM146" s="21"/>
      <c r="AN146" s="83" t="s">
        <v>704</v>
      </c>
      <c r="AO146" s="23">
        <v>10</v>
      </c>
      <c r="AP146" s="24">
        <v>80.34</v>
      </c>
      <c r="AQ146" s="24">
        <f t="shared" si="23"/>
        <v>803.40000000000009</v>
      </c>
      <c r="AR146" s="21"/>
      <c r="AS146" s="83" t="s">
        <v>704</v>
      </c>
      <c r="AT146" s="23">
        <v>10</v>
      </c>
      <c r="AU146" s="24">
        <v>80.34</v>
      </c>
      <c r="AV146" s="24">
        <f t="shared" si="2"/>
        <v>803.40000000000009</v>
      </c>
      <c r="AW146" s="21"/>
      <c r="AX146" s="24"/>
      <c r="AY146" s="23"/>
      <c r="AZ146" s="24"/>
      <c r="BA146" s="24">
        <f t="shared" si="3"/>
        <v>0</v>
      </c>
      <c r="BB146" s="21"/>
      <c r="BC146" s="24"/>
      <c r="BD146" s="23"/>
      <c r="BE146" s="24"/>
      <c r="BF146" s="24">
        <f t="shared" si="4"/>
        <v>0</v>
      </c>
      <c r="BG146" s="21"/>
      <c r="BH146" s="24"/>
      <c r="BI146" s="23"/>
      <c r="BJ146" s="24"/>
      <c r="BK146" s="24">
        <f t="shared" si="5"/>
        <v>0</v>
      </c>
      <c r="BL146" s="21"/>
      <c r="BM146" s="24"/>
      <c r="BN146" s="23"/>
      <c r="BO146" s="24"/>
      <c r="BP146" s="24">
        <f t="shared" si="6"/>
        <v>0</v>
      </c>
      <c r="BQ146" s="21"/>
      <c r="BR146" s="24"/>
      <c r="BS146" s="23"/>
      <c r="BT146" s="24"/>
      <c r="BU146" s="24">
        <f t="shared" si="7"/>
        <v>0</v>
      </c>
      <c r="BV146" s="21"/>
      <c r="BW146" s="24"/>
      <c r="BX146" s="23"/>
      <c r="BY146" s="24"/>
      <c r="BZ146" s="24">
        <f t="shared" si="8"/>
        <v>0</v>
      </c>
      <c r="CA146" s="21"/>
      <c r="CB146" s="24"/>
      <c r="CC146" s="23"/>
      <c r="CD146" s="24"/>
      <c r="CE146" s="24">
        <f t="shared" si="9"/>
        <v>0</v>
      </c>
      <c r="CF146" s="21"/>
      <c r="CG146" s="24"/>
      <c r="CH146" s="23"/>
      <c r="CI146" s="24"/>
      <c r="CJ146" s="24">
        <f t="shared" si="10"/>
        <v>0</v>
      </c>
      <c r="CK146" s="21"/>
      <c r="CL146" s="24"/>
      <c r="CM146" s="23"/>
      <c r="CN146" s="24"/>
      <c r="CO146" s="24">
        <f t="shared" si="11"/>
        <v>0</v>
      </c>
      <c r="CP146" s="21"/>
      <c r="CQ146" s="24">
        <f t="shared" si="24"/>
        <v>30</v>
      </c>
      <c r="CR146" s="24">
        <f t="shared" si="25"/>
        <v>80.34</v>
      </c>
      <c r="CS146" s="24">
        <f t="shared" si="26"/>
        <v>2410.2000000000003</v>
      </c>
      <c r="CT146" s="83" t="s">
        <v>704</v>
      </c>
    </row>
    <row r="147" spans="1:98" ht="12.75" x14ac:dyDescent="0.2">
      <c r="A147" s="43" t="s">
        <v>32</v>
      </c>
      <c r="B147" s="28" t="s">
        <v>648</v>
      </c>
      <c r="C147" s="105" t="s">
        <v>18</v>
      </c>
      <c r="D147" s="21"/>
      <c r="E147" s="83" t="s">
        <v>704</v>
      </c>
      <c r="F147" s="22"/>
      <c r="G147" s="24"/>
      <c r="H147" s="24"/>
      <c r="I147" s="21"/>
      <c r="J147" s="83" t="s">
        <v>704</v>
      </c>
      <c r="K147" s="22"/>
      <c r="L147" s="24"/>
      <c r="M147" s="24"/>
      <c r="N147" s="21"/>
      <c r="O147" s="83" t="s">
        <v>704</v>
      </c>
      <c r="P147" s="23"/>
      <c r="Q147" s="24"/>
      <c r="R147" s="24"/>
      <c r="S147" s="21"/>
      <c r="T147" s="83" t="s">
        <v>704</v>
      </c>
      <c r="U147" s="23"/>
      <c r="V147" s="24"/>
      <c r="W147" s="24"/>
      <c r="X147" s="21"/>
      <c r="Y147" s="83" t="s">
        <v>704</v>
      </c>
      <c r="Z147" s="23"/>
      <c r="AA147" s="24"/>
      <c r="AB147" s="24"/>
      <c r="AC147" s="21"/>
      <c r="AD147" s="83" t="s">
        <v>704</v>
      </c>
      <c r="AE147" s="23"/>
      <c r="AF147" s="24"/>
      <c r="AG147" s="24"/>
      <c r="AH147" s="21"/>
      <c r="AI147" s="83" t="s">
        <v>704</v>
      </c>
      <c r="AJ147" s="23">
        <v>200</v>
      </c>
      <c r="AK147" s="24">
        <v>11.29</v>
      </c>
      <c r="AL147" s="24">
        <f t="shared" si="22"/>
        <v>2258</v>
      </c>
      <c r="AM147" s="21"/>
      <c r="AN147" s="83" t="s">
        <v>704</v>
      </c>
      <c r="AO147" s="23">
        <v>200</v>
      </c>
      <c r="AP147" s="24">
        <v>11.29</v>
      </c>
      <c r="AQ147" s="24">
        <f t="shared" si="23"/>
        <v>2258</v>
      </c>
      <c r="AR147" s="21"/>
      <c r="AS147" s="83" t="s">
        <v>704</v>
      </c>
      <c r="AT147" s="23">
        <v>500</v>
      </c>
      <c r="AU147" s="24">
        <v>11.29</v>
      </c>
      <c r="AV147" s="24">
        <f t="shared" si="2"/>
        <v>5645</v>
      </c>
      <c r="AW147" s="21"/>
      <c r="AX147" s="24"/>
      <c r="AY147" s="23"/>
      <c r="AZ147" s="24"/>
      <c r="BA147" s="24">
        <f t="shared" si="3"/>
        <v>0</v>
      </c>
      <c r="BB147" s="21"/>
      <c r="BC147" s="24"/>
      <c r="BD147" s="23"/>
      <c r="BE147" s="24"/>
      <c r="BF147" s="24">
        <f t="shared" si="4"/>
        <v>0</v>
      </c>
      <c r="BG147" s="21"/>
      <c r="BH147" s="24"/>
      <c r="BI147" s="23"/>
      <c r="BJ147" s="24"/>
      <c r="BK147" s="24">
        <f t="shared" si="5"/>
        <v>0</v>
      </c>
      <c r="BL147" s="21"/>
      <c r="BM147" s="24"/>
      <c r="BN147" s="23"/>
      <c r="BO147" s="24"/>
      <c r="BP147" s="24">
        <f t="shared" si="6"/>
        <v>0</v>
      </c>
      <c r="BQ147" s="21"/>
      <c r="BR147" s="24"/>
      <c r="BS147" s="23"/>
      <c r="BT147" s="24"/>
      <c r="BU147" s="24">
        <f t="shared" si="7"/>
        <v>0</v>
      </c>
      <c r="BV147" s="21"/>
      <c r="BW147" s="24"/>
      <c r="BX147" s="23"/>
      <c r="BY147" s="24"/>
      <c r="BZ147" s="24">
        <f t="shared" si="8"/>
        <v>0</v>
      </c>
      <c r="CA147" s="21"/>
      <c r="CB147" s="24"/>
      <c r="CC147" s="23"/>
      <c r="CD147" s="24"/>
      <c r="CE147" s="24">
        <f t="shared" si="9"/>
        <v>0</v>
      </c>
      <c r="CF147" s="21"/>
      <c r="CG147" s="24"/>
      <c r="CH147" s="23"/>
      <c r="CI147" s="24"/>
      <c r="CJ147" s="24">
        <f t="shared" si="10"/>
        <v>0</v>
      </c>
      <c r="CK147" s="21"/>
      <c r="CL147" s="24"/>
      <c r="CM147" s="23"/>
      <c r="CN147" s="24"/>
      <c r="CO147" s="24">
        <f t="shared" si="11"/>
        <v>0</v>
      </c>
      <c r="CP147" s="21"/>
      <c r="CQ147" s="24">
        <f t="shared" si="24"/>
        <v>900</v>
      </c>
      <c r="CR147" s="24">
        <f t="shared" si="25"/>
        <v>11.29</v>
      </c>
      <c r="CS147" s="24">
        <f t="shared" si="26"/>
        <v>10161</v>
      </c>
      <c r="CT147" s="83" t="s">
        <v>704</v>
      </c>
    </row>
    <row r="148" spans="1:98" ht="12.75" x14ac:dyDescent="0.2">
      <c r="A148" s="43" t="s">
        <v>32</v>
      </c>
      <c r="B148" s="28" t="s">
        <v>649</v>
      </c>
      <c r="C148" s="105" t="s">
        <v>18</v>
      </c>
      <c r="D148" s="21"/>
      <c r="E148" s="83" t="s">
        <v>704</v>
      </c>
      <c r="F148" s="22"/>
      <c r="G148" s="24"/>
      <c r="H148" s="24"/>
      <c r="I148" s="21"/>
      <c r="J148" s="83" t="s">
        <v>704</v>
      </c>
      <c r="K148" s="22"/>
      <c r="L148" s="24"/>
      <c r="M148" s="24"/>
      <c r="N148" s="21"/>
      <c r="O148" s="83" t="s">
        <v>704</v>
      </c>
      <c r="P148" s="23"/>
      <c r="Q148" s="24"/>
      <c r="R148" s="24"/>
      <c r="S148" s="21"/>
      <c r="T148" s="83" t="s">
        <v>704</v>
      </c>
      <c r="U148" s="23"/>
      <c r="V148" s="24"/>
      <c r="W148" s="24"/>
      <c r="X148" s="21"/>
      <c r="Y148" s="83" t="s">
        <v>704</v>
      </c>
      <c r="Z148" s="23"/>
      <c r="AA148" s="24"/>
      <c r="AB148" s="24"/>
      <c r="AC148" s="21"/>
      <c r="AD148" s="83" t="s">
        <v>704</v>
      </c>
      <c r="AE148" s="23"/>
      <c r="AF148" s="24"/>
      <c r="AG148" s="24"/>
      <c r="AH148" s="21"/>
      <c r="AI148" s="83" t="s">
        <v>704</v>
      </c>
      <c r="AJ148" s="23">
        <v>100</v>
      </c>
      <c r="AK148" s="24">
        <v>29.45</v>
      </c>
      <c r="AL148" s="24">
        <f t="shared" si="22"/>
        <v>2945</v>
      </c>
      <c r="AM148" s="21"/>
      <c r="AN148" s="83" t="s">
        <v>704</v>
      </c>
      <c r="AO148" s="23">
        <v>100</v>
      </c>
      <c r="AP148" s="24">
        <v>29.45</v>
      </c>
      <c r="AQ148" s="24">
        <f t="shared" si="23"/>
        <v>2945</v>
      </c>
      <c r="AR148" s="21"/>
      <c r="AS148" s="83" t="s">
        <v>704</v>
      </c>
      <c r="AT148" s="23">
        <v>50</v>
      </c>
      <c r="AU148" s="24">
        <v>29.45</v>
      </c>
      <c r="AV148" s="24">
        <f t="shared" si="2"/>
        <v>1472.5</v>
      </c>
      <c r="AW148" s="21"/>
      <c r="AX148" s="24"/>
      <c r="AY148" s="23"/>
      <c r="AZ148" s="24"/>
      <c r="BA148" s="24">
        <f t="shared" si="3"/>
        <v>0</v>
      </c>
      <c r="BB148" s="21"/>
      <c r="BC148" s="24"/>
      <c r="BD148" s="23"/>
      <c r="BE148" s="24"/>
      <c r="BF148" s="24">
        <f t="shared" si="4"/>
        <v>0</v>
      </c>
      <c r="BG148" s="21"/>
      <c r="BH148" s="24"/>
      <c r="BI148" s="23"/>
      <c r="BJ148" s="24"/>
      <c r="BK148" s="24">
        <f t="shared" si="5"/>
        <v>0</v>
      </c>
      <c r="BL148" s="21"/>
      <c r="BM148" s="24"/>
      <c r="BN148" s="23"/>
      <c r="BO148" s="24"/>
      <c r="BP148" s="24">
        <f t="shared" si="6"/>
        <v>0</v>
      </c>
      <c r="BQ148" s="21"/>
      <c r="BR148" s="24"/>
      <c r="BS148" s="23"/>
      <c r="BT148" s="24"/>
      <c r="BU148" s="24">
        <f t="shared" si="7"/>
        <v>0</v>
      </c>
      <c r="BV148" s="21"/>
      <c r="BW148" s="24"/>
      <c r="BX148" s="23"/>
      <c r="BY148" s="24"/>
      <c r="BZ148" s="24">
        <f t="shared" si="8"/>
        <v>0</v>
      </c>
      <c r="CA148" s="21"/>
      <c r="CB148" s="24"/>
      <c r="CC148" s="23"/>
      <c r="CD148" s="24"/>
      <c r="CE148" s="24">
        <f t="shared" si="9"/>
        <v>0</v>
      </c>
      <c r="CF148" s="21"/>
      <c r="CG148" s="24"/>
      <c r="CH148" s="23"/>
      <c r="CI148" s="24"/>
      <c r="CJ148" s="24">
        <f t="shared" si="10"/>
        <v>0</v>
      </c>
      <c r="CK148" s="21"/>
      <c r="CL148" s="24"/>
      <c r="CM148" s="23"/>
      <c r="CN148" s="24"/>
      <c r="CO148" s="24">
        <f t="shared" si="11"/>
        <v>0</v>
      </c>
      <c r="CP148" s="21"/>
      <c r="CQ148" s="24">
        <f t="shared" si="24"/>
        <v>250</v>
      </c>
      <c r="CR148" s="24">
        <f t="shared" si="25"/>
        <v>29.45</v>
      </c>
      <c r="CS148" s="24">
        <f t="shared" si="26"/>
        <v>7362.5</v>
      </c>
      <c r="CT148" s="83" t="s">
        <v>704</v>
      </c>
    </row>
    <row r="149" spans="1:98" ht="12.75" x14ac:dyDescent="0.2">
      <c r="A149" s="43" t="s">
        <v>32</v>
      </c>
      <c r="B149" s="28" t="s">
        <v>650</v>
      </c>
      <c r="C149" s="105" t="s">
        <v>18</v>
      </c>
      <c r="D149" s="21"/>
      <c r="E149" s="83" t="s">
        <v>704</v>
      </c>
      <c r="F149" s="22"/>
      <c r="G149" s="24"/>
      <c r="H149" s="24"/>
      <c r="I149" s="21"/>
      <c r="J149" s="83" t="s">
        <v>704</v>
      </c>
      <c r="K149" s="22"/>
      <c r="L149" s="24"/>
      <c r="M149" s="24"/>
      <c r="N149" s="21"/>
      <c r="O149" s="83" t="s">
        <v>704</v>
      </c>
      <c r="P149" s="23"/>
      <c r="Q149" s="24"/>
      <c r="R149" s="24"/>
      <c r="S149" s="21"/>
      <c r="T149" s="83" t="s">
        <v>704</v>
      </c>
      <c r="U149" s="23"/>
      <c r="V149" s="24"/>
      <c r="W149" s="24"/>
      <c r="X149" s="21"/>
      <c r="Y149" s="83" t="s">
        <v>704</v>
      </c>
      <c r="Z149" s="23"/>
      <c r="AA149" s="24"/>
      <c r="AB149" s="24"/>
      <c r="AC149" s="21"/>
      <c r="AD149" s="83" t="s">
        <v>704</v>
      </c>
      <c r="AE149" s="23"/>
      <c r="AF149" s="24"/>
      <c r="AG149" s="24"/>
      <c r="AH149" s="21"/>
      <c r="AI149" s="83" t="s">
        <v>704</v>
      </c>
      <c r="AJ149" s="23">
        <v>20</v>
      </c>
      <c r="AK149" s="24">
        <v>25</v>
      </c>
      <c r="AL149" s="24">
        <f t="shared" si="22"/>
        <v>500</v>
      </c>
      <c r="AM149" s="21"/>
      <c r="AN149" s="83" t="s">
        <v>704</v>
      </c>
      <c r="AO149" s="23">
        <v>20</v>
      </c>
      <c r="AP149" s="24">
        <v>25</v>
      </c>
      <c r="AQ149" s="24">
        <f t="shared" si="23"/>
        <v>500</v>
      </c>
      <c r="AR149" s="21"/>
      <c r="AS149" s="83" t="s">
        <v>704</v>
      </c>
      <c r="AT149" s="23">
        <v>20</v>
      </c>
      <c r="AU149" s="24">
        <v>25</v>
      </c>
      <c r="AV149" s="24">
        <f t="shared" si="2"/>
        <v>500</v>
      </c>
      <c r="AW149" s="21"/>
      <c r="AX149" s="24"/>
      <c r="AY149" s="23"/>
      <c r="AZ149" s="24"/>
      <c r="BA149" s="24">
        <f t="shared" si="3"/>
        <v>0</v>
      </c>
      <c r="BB149" s="21"/>
      <c r="BC149" s="24"/>
      <c r="BD149" s="23"/>
      <c r="BE149" s="24"/>
      <c r="BF149" s="24">
        <f t="shared" si="4"/>
        <v>0</v>
      </c>
      <c r="BG149" s="21"/>
      <c r="BH149" s="24"/>
      <c r="BI149" s="23"/>
      <c r="BJ149" s="24"/>
      <c r="BK149" s="24">
        <f t="shared" si="5"/>
        <v>0</v>
      </c>
      <c r="BL149" s="21"/>
      <c r="BM149" s="24"/>
      <c r="BN149" s="23"/>
      <c r="BO149" s="24"/>
      <c r="BP149" s="24">
        <f t="shared" si="6"/>
        <v>0</v>
      </c>
      <c r="BQ149" s="21"/>
      <c r="BR149" s="24"/>
      <c r="BS149" s="23"/>
      <c r="BT149" s="24"/>
      <c r="BU149" s="24">
        <f t="shared" si="7"/>
        <v>0</v>
      </c>
      <c r="BV149" s="21"/>
      <c r="BW149" s="24"/>
      <c r="BX149" s="23"/>
      <c r="BY149" s="24"/>
      <c r="BZ149" s="24">
        <f t="shared" si="8"/>
        <v>0</v>
      </c>
      <c r="CA149" s="21"/>
      <c r="CB149" s="24"/>
      <c r="CC149" s="23"/>
      <c r="CD149" s="24"/>
      <c r="CE149" s="24">
        <f t="shared" si="9"/>
        <v>0</v>
      </c>
      <c r="CF149" s="21"/>
      <c r="CG149" s="24"/>
      <c r="CH149" s="23"/>
      <c r="CI149" s="24"/>
      <c r="CJ149" s="24">
        <f t="shared" si="10"/>
        <v>0</v>
      </c>
      <c r="CK149" s="21"/>
      <c r="CL149" s="24"/>
      <c r="CM149" s="23"/>
      <c r="CN149" s="24"/>
      <c r="CO149" s="24">
        <f t="shared" si="11"/>
        <v>0</v>
      </c>
      <c r="CP149" s="21"/>
      <c r="CQ149" s="24">
        <f t="shared" si="24"/>
        <v>60</v>
      </c>
      <c r="CR149" s="24">
        <f t="shared" si="25"/>
        <v>25</v>
      </c>
      <c r="CS149" s="24">
        <f t="shared" si="26"/>
        <v>1500</v>
      </c>
      <c r="CT149" s="83" t="s">
        <v>704</v>
      </c>
    </row>
    <row r="150" spans="1:98" ht="12.75" x14ac:dyDescent="0.2">
      <c r="A150" s="43" t="s">
        <v>32</v>
      </c>
      <c r="B150" s="28" t="s">
        <v>651</v>
      </c>
      <c r="C150" s="105" t="s">
        <v>18</v>
      </c>
      <c r="D150" s="21"/>
      <c r="E150" s="83" t="s">
        <v>704</v>
      </c>
      <c r="F150" s="22"/>
      <c r="G150" s="24"/>
      <c r="H150" s="24"/>
      <c r="I150" s="21"/>
      <c r="J150" s="83" t="s">
        <v>704</v>
      </c>
      <c r="K150" s="22"/>
      <c r="L150" s="24"/>
      <c r="M150" s="24"/>
      <c r="N150" s="21"/>
      <c r="O150" s="83" t="s">
        <v>704</v>
      </c>
      <c r="P150" s="23"/>
      <c r="Q150" s="24"/>
      <c r="R150" s="24"/>
      <c r="S150" s="21"/>
      <c r="T150" s="83" t="s">
        <v>704</v>
      </c>
      <c r="U150" s="23"/>
      <c r="V150" s="24"/>
      <c r="W150" s="24"/>
      <c r="X150" s="21"/>
      <c r="Y150" s="83" t="s">
        <v>704</v>
      </c>
      <c r="Z150" s="23"/>
      <c r="AA150" s="24"/>
      <c r="AB150" s="24"/>
      <c r="AC150" s="21"/>
      <c r="AD150" s="83" t="s">
        <v>704</v>
      </c>
      <c r="AE150" s="23"/>
      <c r="AF150" s="24"/>
      <c r="AG150" s="24"/>
      <c r="AH150" s="21"/>
      <c r="AI150" s="83" t="s">
        <v>704</v>
      </c>
      <c r="AJ150" s="23">
        <v>50</v>
      </c>
      <c r="AK150" s="24">
        <v>7</v>
      </c>
      <c r="AL150" s="24">
        <f t="shared" si="22"/>
        <v>350</v>
      </c>
      <c r="AM150" s="21"/>
      <c r="AN150" s="83" t="s">
        <v>704</v>
      </c>
      <c r="AO150" s="23">
        <v>50</v>
      </c>
      <c r="AP150" s="24">
        <v>7</v>
      </c>
      <c r="AQ150" s="24">
        <f t="shared" si="23"/>
        <v>350</v>
      </c>
      <c r="AR150" s="21"/>
      <c r="AS150" s="83" t="s">
        <v>704</v>
      </c>
      <c r="AT150" s="23">
        <v>50</v>
      </c>
      <c r="AU150" s="24">
        <v>7</v>
      </c>
      <c r="AV150" s="24">
        <f t="shared" si="2"/>
        <v>350</v>
      </c>
      <c r="AW150" s="21"/>
      <c r="AX150" s="24"/>
      <c r="AY150" s="23"/>
      <c r="AZ150" s="24"/>
      <c r="BA150" s="24">
        <f t="shared" si="3"/>
        <v>0</v>
      </c>
      <c r="BB150" s="21"/>
      <c r="BC150" s="24"/>
      <c r="BD150" s="23"/>
      <c r="BE150" s="24"/>
      <c r="BF150" s="24">
        <f t="shared" si="4"/>
        <v>0</v>
      </c>
      <c r="BG150" s="21"/>
      <c r="BH150" s="24"/>
      <c r="BI150" s="23"/>
      <c r="BJ150" s="24"/>
      <c r="BK150" s="24">
        <f t="shared" si="5"/>
        <v>0</v>
      </c>
      <c r="BL150" s="21"/>
      <c r="BM150" s="24"/>
      <c r="BN150" s="23"/>
      <c r="BO150" s="24"/>
      <c r="BP150" s="24">
        <f t="shared" si="6"/>
        <v>0</v>
      </c>
      <c r="BQ150" s="21"/>
      <c r="BR150" s="24"/>
      <c r="BS150" s="23"/>
      <c r="BT150" s="24"/>
      <c r="BU150" s="24">
        <f t="shared" si="7"/>
        <v>0</v>
      </c>
      <c r="BV150" s="21"/>
      <c r="BW150" s="24"/>
      <c r="BX150" s="23"/>
      <c r="BY150" s="24"/>
      <c r="BZ150" s="24">
        <f t="shared" si="8"/>
        <v>0</v>
      </c>
      <c r="CA150" s="21"/>
      <c r="CB150" s="24"/>
      <c r="CC150" s="23"/>
      <c r="CD150" s="24"/>
      <c r="CE150" s="24">
        <f t="shared" si="9"/>
        <v>0</v>
      </c>
      <c r="CF150" s="21"/>
      <c r="CG150" s="24"/>
      <c r="CH150" s="23"/>
      <c r="CI150" s="24"/>
      <c r="CJ150" s="24">
        <f t="shared" si="10"/>
        <v>0</v>
      </c>
      <c r="CK150" s="21"/>
      <c r="CL150" s="24"/>
      <c r="CM150" s="23"/>
      <c r="CN150" s="24"/>
      <c r="CO150" s="24">
        <f t="shared" si="11"/>
        <v>0</v>
      </c>
      <c r="CP150" s="21"/>
      <c r="CQ150" s="24">
        <f t="shared" si="24"/>
        <v>150</v>
      </c>
      <c r="CR150" s="24">
        <f t="shared" si="25"/>
        <v>7</v>
      </c>
      <c r="CS150" s="24">
        <f t="shared" si="26"/>
        <v>1050</v>
      </c>
      <c r="CT150" s="83" t="s">
        <v>704</v>
      </c>
    </row>
    <row r="151" spans="1:98" ht="12.75" x14ac:dyDescent="0.2">
      <c r="A151" s="43" t="s">
        <v>32</v>
      </c>
      <c r="B151" s="28" t="s">
        <v>652</v>
      </c>
      <c r="C151" s="105" t="s">
        <v>18</v>
      </c>
      <c r="D151" s="21"/>
      <c r="E151" s="83" t="s">
        <v>704</v>
      </c>
      <c r="F151" s="22"/>
      <c r="G151" s="24"/>
      <c r="H151" s="24"/>
      <c r="I151" s="21"/>
      <c r="J151" s="83" t="s">
        <v>704</v>
      </c>
      <c r="K151" s="22"/>
      <c r="L151" s="24"/>
      <c r="M151" s="24"/>
      <c r="N151" s="21"/>
      <c r="O151" s="83" t="s">
        <v>704</v>
      </c>
      <c r="P151" s="23"/>
      <c r="Q151" s="24"/>
      <c r="R151" s="24"/>
      <c r="S151" s="21"/>
      <c r="T151" s="83" t="s">
        <v>704</v>
      </c>
      <c r="U151" s="23"/>
      <c r="V151" s="24"/>
      <c r="W151" s="24"/>
      <c r="X151" s="21"/>
      <c r="Y151" s="83" t="s">
        <v>704</v>
      </c>
      <c r="Z151" s="23"/>
      <c r="AA151" s="24"/>
      <c r="AB151" s="24"/>
      <c r="AC151" s="21"/>
      <c r="AD151" s="83" t="s">
        <v>704</v>
      </c>
      <c r="AE151" s="23"/>
      <c r="AF151" s="24"/>
      <c r="AG151" s="24"/>
      <c r="AH151" s="21"/>
      <c r="AI151" s="83" t="s">
        <v>704</v>
      </c>
      <c r="AJ151" s="23">
        <v>50</v>
      </c>
      <c r="AK151" s="24">
        <v>22.9</v>
      </c>
      <c r="AL151" s="24">
        <f t="shared" si="22"/>
        <v>1145</v>
      </c>
      <c r="AM151" s="21"/>
      <c r="AN151" s="83" t="s">
        <v>704</v>
      </c>
      <c r="AO151" s="23">
        <v>50</v>
      </c>
      <c r="AP151" s="24">
        <v>22.9</v>
      </c>
      <c r="AQ151" s="24">
        <f t="shared" si="23"/>
        <v>1145</v>
      </c>
      <c r="AR151" s="21"/>
      <c r="AS151" s="83" t="s">
        <v>704</v>
      </c>
      <c r="AT151" s="23">
        <v>50</v>
      </c>
      <c r="AU151" s="24">
        <v>22.9</v>
      </c>
      <c r="AV151" s="24">
        <f t="shared" si="2"/>
        <v>1145</v>
      </c>
      <c r="AW151" s="21"/>
      <c r="AX151" s="24"/>
      <c r="AY151" s="23"/>
      <c r="AZ151" s="24"/>
      <c r="BA151" s="24">
        <f t="shared" si="3"/>
        <v>0</v>
      </c>
      <c r="BB151" s="21"/>
      <c r="BC151" s="24"/>
      <c r="BD151" s="23"/>
      <c r="BE151" s="24"/>
      <c r="BF151" s="24">
        <f t="shared" si="4"/>
        <v>0</v>
      </c>
      <c r="BG151" s="21"/>
      <c r="BH151" s="24"/>
      <c r="BI151" s="23"/>
      <c r="BJ151" s="24"/>
      <c r="BK151" s="24">
        <f t="shared" si="5"/>
        <v>0</v>
      </c>
      <c r="BL151" s="21"/>
      <c r="BM151" s="24"/>
      <c r="BN151" s="23"/>
      <c r="BO151" s="24"/>
      <c r="BP151" s="24">
        <f t="shared" si="6"/>
        <v>0</v>
      </c>
      <c r="BQ151" s="21"/>
      <c r="BR151" s="24"/>
      <c r="BS151" s="23"/>
      <c r="BT151" s="24"/>
      <c r="BU151" s="24">
        <f t="shared" si="7"/>
        <v>0</v>
      </c>
      <c r="BV151" s="21"/>
      <c r="BW151" s="24"/>
      <c r="BX151" s="23"/>
      <c r="BY151" s="24"/>
      <c r="BZ151" s="24">
        <f t="shared" si="8"/>
        <v>0</v>
      </c>
      <c r="CA151" s="21"/>
      <c r="CB151" s="24"/>
      <c r="CC151" s="23"/>
      <c r="CD151" s="24"/>
      <c r="CE151" s="24">
        <f t="shared" si="9"/>
        <v>0</v>
      </c>
      <c r="CF151" s="21"/>
      <c r="CG151" s="24"/>
      <c r="CH151" s="23"/>
      <c r="CI151" s="24"/>
      <c r="CJ151" s="24">
        <f t="shared" si="10"/>
        <v>0</v>
      </c>
      <c r="CK151" s="21"/>
      <c r="CL151" s="24"/>
      <c r="CM151" s="23"/>
      <c r="CN151" s="24"/>
      <c r="CO151" s="24">
        <f t="shared" si="11"/>
        <v>0</v>
      </c>
      <c r="CP151" s="21"/>
      <c r="CQ151" s="24">
        <f t="shared" si="24"/>
        <v>150</v>
      </c>
      <c r="CR151" s="24">
        <f t="shared" si="25"/>
        <v>22.9</v>
      </c>
      <c r="CS151" s="24">
        <f t="shared" si="26"/>
        <v>3435</v>
      </c>
      <c r="CT151" s="83" t="s">
        <v>704</v>
      </c>
    </row>
    <row r="152" spans="1:98" ht="12.75" x14ac:dyDescent="0.2">
      <c r="A152" s="43" t="s">
        <v>32</v>
      </c>
      <c r="B152" s="28" t="s">
        <v>653</v>
      </c>
      <c r="C152" s="105" t="s">
        <v>18</v>
      </c>
      <c r="D152" s="21"/>
      <c r="E152" s="83" t="s">
        <v>704</v>
      </c>
      <c r="F152" s="22"/>
      <c r="G152" s="24"/>
      <c r="H152" s="24"/>
      <c r="I152" s="21"/>
      <c r="J152" s="83" t="s">
        <v>704</v>
      </c>
      <c r="K152" s="22"/>
      <c r="L152" s="24"/>
      <c r="M152" s="24"/>
      <c r="N152" s="21"/>
      <c r="O152" s="83" t="s">
        <v>704</v>
      </c>
      <c r="P152" s="23"/>
      <c r="Q152" s="24"/>
      <c r="R152" s="24"/>
      <c r="S152" s="21"/>
      <c r="T152" s="83" t="s">
        <v>704</v>
      </c>
      <c r="U152" s="23"/>
      <c r="V152" s="24"/>
      <c r="W152" s="24"/>
      <c r="X152" s="21"/>
      <c r="Y152" s="83" t="s">
        <v>704</v>
      </c>
      <c r="Z152" s="23"/>
      <c r="AA152" s="24"/>
      <c r="AB152" s="24"/>
      <c r="AC152" s="21"/>
      <c r="AD152" s="83" t="s">
        <v>704</v>
      </c>
      <c r="AE152" s="23"/>
      <c r="AF152" s="24"/>
      <c r="AG152" s="24"/>
      <c r="AH152" s="21"/>
      <c r="AI152" s="83" t="s">
        <v>704</v>
      </c>
      <c r="AJ152" s="23">
        <v>50</v>
      </c>
      <c r="AK152" s="24">
        <v>14.4</v>
      </c>
      <c r="AL152" s="24">
        <f t="shared" si="22"/>
        <v>720</v>
      </c>
      <c r="AM152" s="21"/>
      <c r="AN152" s="83" t="s">
        <v>704</v>
      </c>
      <c r="AO152" s="23">
        <v>50</v>
      </c>
      <c r="AP152" s="24">
        <v>14.4</v>
      </c>
      <c r="AQ152" s="24">
        <f t="shared" si="23"/>
        <v>720</v>
      </c>
      <c r="AR152" s="21"/>
      <c r="AS152" s="83" t="s">
        <v>704</v>
      </c>
      <c r="AT152" s="23">
        <v>50</v>
      </c>
      <c r="AU152" s="24">
        <v>14.4</v>
      </c>
      <c r="AV152" s="24">
        <f t="shared" si="2"/>
        <v>720</v>
      </c>
      <c r="AW152" s="21"/>
      <c r="AX152" s="24"/>
      <c r="AY152" s="23"/>
      <c r="AZ152" s="24"/>
      <c r="BA152" s="24">
        <f t="shared" si="3"/>
        <v>0</v>
      </c>
      <c r="BB152" s="21"/>
      <c r="BC152" s="24"/>
      <c r="BD152" s="23"/>
      <c r="BE152" s="24"/>
      <c r="BF152" s="24">
        <f t="shared" si="4"/>
        <v>0</v>
      </c>
      <c r="BG152" s="21"/>
      <c r="BH152" s="24"/>
      <c r="BI152" s="23"/>
      <c r="BJ152" s="24"/>
      <c r="BK152" s="24">
        <f t="shared" si="5"/>
        <v>0</v>
      </c>
      <c r="BL152" s="21"/>
      <c r="BM152" s="24"/>
      <c r="BN152" s="23"/>
      <c r="BO152" s="24"/>
      <c r="BP152" s="24">
        <f t="shared" si="6"/>
        <v>0</v>
      </c>
      <c r="BQ152" s="21"/>
      <c r="BR152" s="24"/>
      <c r="BS152" s="23"/>
      <c r="BT152" s="24"/>
      <c r="BU152" s="24">
        <f t="shared" si="7"/>
        <v>0</v>
      </c>
      <c r="BV152" s="21"/>
      <c r="BW152" s="24"/>
      <c r="BX152" s="23"/>
      <c r="BY152" s="24"/>
      <c r="BZ152" s="24">
        <f t="shared" si="8"/>
        <v>0</v>
      </c>
      <c r="CA152" s="21"/>
      <c r="CB152" s="24"/>
      <c r="CC152" s="23"/>
      <c r="CD152" s="24"/>
      <c r="CE152" s="24">
        <f t="shared" si="9"/>
        <v>0</v>
      </c>
      <c r="CF152" s="21"/>
      <c r="CG152" s="24"/>
      <c r="CH152" s="23"/>
      <c r="CI152" s="24"/>
      <c r="CJ152" s="24">
        <f t="shared" si="10"/>
        <v>0</v>
      </c>
      <c r="CK152" s="21"/>
      <c r="CL152" s="24"/>
      <c r="CM152" s="23"/>
      <c r="CN152" s="24"/>
      <c r="CO152" s="24">
        <f t="shared" si="11"/>
        <v>0</v>
      </c>
      <c r="CP152" s="21"/>
      <c r="CQ152" s="24">
        <f t="shared" si="24"/>
        <v>150</v>
      </c>
      <c r="CR152" s="24">
        <f t="shared" si="25"/>
        <v>14.4</v>
      </c>
      <c r="CS152" s="24">
        <f t="shared" si="26"/>
        <v>2160</v>
      </c>
      <c r="CT152" s="83" t="s">
        <v>704</v>
      </c>
    </row>
    <row r="153" spans="1:98" ht="12.75" x14ac:dyDescent="0.2">
      <c r="A153" s="43" t="s">
        <v>32</v>
      </c>
      <c r="B153" s="28" t="s">
        <v>654</v>
      </c>
      <c r="C153" s="105" t="s">
        <v>18</v>
      </c>
      <c r="D153" s="21"/>
      <c r="E153" s="83" t="s">
        <v>704</v>
      </c>
      <c r="F153" s="22"/>
      <c r="G153" s="24"/>
      <c r="H153" s="24"/>
      <c r="I153" s="21"/>
      <c r="J153" s="83" t="s">
        <v>704</v>
      </c>
      <c r="K153" s="22"/>
      <c r="L153" s="24"/>
      <c r="M153" s="24"/>
      <c r="N153" s="21"/>
      <c r="O153" s="83" t="s">
        <v>704</v>
      </c>
      <c r="P153" s="23"/>
      <c r="Q153" s="24"/>
      <c r="R153" s="24"/>
      <c r="S153" s="21"/>
      <c r="T153" s="83" t="s">
        <v>704</v>
      </c>
      <c r="U153" s="23"/>
      <c r="V153" s="24"/>
      <c r="W153" s="24"/>
      <c r="X153" s="21"/>
      <c r="Y153" s="83" t="s">
        <v>704</v>
      </c>
      <c r="Z153" s="23"/>
      <c r="AA153" s="24"/>
      <c r="AB153" s="24"/>
      <c r="AC153" s="21"/>
      <c r="AD153" s="83" t="s">
        <v>704</v>
      </c>
      <c r="AE153" s="23"/>
      <c r="AF153" s="24"/>
      <c r="AG153" s="24"/>
      <c r="AH153" s="21"/>
      <c r="AI153" s="83" t="s">
        <v>704</v>
      </c>
      <c r="AJ153" s="23">
        <v>50</v>
      </c>
      <c r="AK153" s="24">
        <v>16.899999999999999</v>
      </c>
      <c r="AL153" s="24">
        <f t="shared" si="22"/>
        <v>844.99999999999989</v>
      </c>
      <c r="AM153" s="21"/>
      <c r="AN153" s="83" t="s">
        <v>704</v>
      </c>
      <c r="AO153" s="23">
        <v>50</v>
      </c>
      <c r="AP153" s="24">
        <v>16.899999999999999</v>
      </c>
      <c r="AQ153" s="24">
        <f t="shared" si="23"/>
        <v>844.99999999999989</v>
      </c>
      <c r="AR153" s="21"/>
      <c r="AS153" s="83" t="s">
        <v>704</v>
      </c>
      <c r="AT153" s="23">
        <v>50</v>
      </c>
      <c r="AU153" s="24">
        <v>16.899999999999999</v>
      </c>
      <c r="AV153" s="24">
        <f t="shared" si="2"/>
        <v>844.99999999999989</v>
      </c>
      <c r="AW153" s="21"/>
      <c r="AX153" s="24"/>
      <c r="AY153" s="23"/>
      <c r="AZ153" s="24"/>
      <c r="BA153" s="24">
        <f t="shared" si="3"/>
        <v>0</v>
      </c>
      <c r="BB153" s="21"/>
      <c r="BC153" s="24"/>
      <c r="BD153" s="23"/>
      <c r="BE153" s="24"/>
      <c r="BF153" s="24">
        <f t="shared" si="4"/>
        <v>0</v>
      </c>
      <c r="BG153" s="21"/>
      <c r="BH153" s="24"/>
      <c r="BI153" s="23"/>
      <c r="BJ153" s="24"/>
      <c r="BK153" s="24">
        <f t="shared" si="5"/>
        <v>0</v>
      </c>
      <c r="BL153" s="21"/>
      <c r="BM153" s="24"/>
      <c r="BN153" s="23"/>
      <c r="BO153" s="24"/>
      <c r="BP153" s="24">
        <f t="shared" si="6"/>
        <v>0</v>
      </c>
      <c r="BQ153" s="21"/>
      <c r="BR153" s="24"/>
      <c r="BS153" s="23"/>
      <c r="BT153" s="24"/>
      <c r="BU153" s="24">
        <f t="shared" si="7"/>
        <v>0</v>
      </c>
      <c r="BV153" s="21"/>
      <c r="BW153" s="24"/>
      <c r="BX153" s="23"/>
      <c r="BY153" s="24"/>
      <c r="BZ153" s="24">
        <f t="shared" si="8"/>
        <v>0</v>
      </c>
      <c r="CA153" s="21"/>
      <c r="CB153" s="24"/>
      <c r="CC153" s="23"/>
      <c r="CD153" s="24"/>
      <c r="CE153" s="24">
        <f t="shared" si="9"/>
        <v>0</v>
      </c>
      <c r="CF153" s="21"/>
      <c r="CG153" s="24"/>
      <c r="CH153" s="23"/>
      <c r="CI153" s="24"/>
      <c r="CJ153" s="24">
        <f t="shared" si="10"/>
        <v>0</v>
      </c>
      <c r="CK153" s="21"/>
      <c r="CL153" s="24"/>
      <c r="CM153" s="23"/>
      <c r="CN153" s="24"/>
      <c r="CO153" s="24">
        <f t="shared" si="11"/>
        <v>0</v>
      </c>
      <c r="CP153" s="21"/>
      <c r="CQ153" s="24">
        <f t="shared" si="24"/>
        <v>150</v>
      </c>
      <c r="CR153" s="24">
        <f t="shared" si="25"/>
        <v>16.899999999999999</v>
      </c>
      <c r="CS153" s="24">
        <f t="shared" si="26"/>
        <v>2534.9999999999995</v>
      </c>
      <c r="CT153" s="83" t="s">
        <v>704</v>
      </c>
    </row>
    <row r="154" spans="1:98" ht="12.75" x14ac:dyDescent="0.2">
      <c r="A154" s="43" t="s">
        <v>32</v>
      </c>
      <c r="B154" s="28" t="s">
        <v>655</v>
      </c>
      <c r="C154" s="105" t="s">
        <v>18</v>
      </c>
      <c r="D154" s="21"/>
      <c r="E154" s="83" t="s">
        <v>704</v>
      </c>
      <c r="F154" s="22"/>
      <c r="G154" s="24"/>
      <c r="H154" s="24"/>
      <c r="I154" s="21"/>
      <c r="J154" s="83" t="s">
        <v>704</v>
      </c>
      <c r="K154" s="22"/>
      <c r="L154" s="24"/>
      <c r="M154" s="24"/>
      <c r="N154" s="21"/>
      <c r="O154" s="83" t="s">
        <v>704</v>
      </c>
      <c r="P154" s="23"/>
      <c r="Q154" s="24"/>
      <c r="R154" s="24"/>
      <c r="S154" s="21"/>
      <c r="T154" s="83" t="s">
        <v>704</v>
      </c>
      <c r="U154" s="23"/>
      <c r="V154" s="24"/>
      <c r="W154" s="24"/>
      <c r="X154" s="21"/>
      <c r="Y154" s="83" t="s">
        <v>704</v>
      </c>
      <c r="Z154" s="23"/>
      <c r="AA154" s="24"/>
      <c r="AB154" s="24"/>
      <c r="AC154" s="21"/>
      <c r="AD154" s="83" t="s">
        <v>704</v>
      </c>
      <c r="AE154" s="23"/>
      <c r="AF154" s="24"/>
      <c r="AG154" s="24"/>
      <c r="AH154" s="21"/>
      <c r="AI154" s="83" t="s">
        <v>704</v>
      </c>
      <c r="AJ154" s="23">
        <v>50</v>
      </c>
      <c r="AK154" s="24">
        <v>5</v>
      </c>
      <c r="AL154" s="24">
        <f t="shared" si="22"/>
        <v>250</v>
      </c>
      <c r="AM154" s="21"/>
      <c r="AN154" s="83" t="s">
        <v>704</v>
      </c>
      <c r="AO154" s="23">
        <v>50</v>
      </c>
      <c r="AP154" s="24">
        <v>5</v>
      </c>
      <c r="AQ154" s="24">
        <f t="shared" si="23"/>
        <v>250</v>
      </c>
      <c r="AR154" s="21"/>
      <c r="AS154" s="83" t="s">
        <v>704</v>
      </c>
      <c r="AT154" s="23">
        <v>50</v>
      </c>
      <c r="AU154" s="24">
        <v>5</v>
      </c>
      <c r="AV154" s="24">
        <f t="shared" si="2"/>
        <v>250</v>
      </c>
      <c r="AW154" s="21"/>
      <c r="AX154" s="24"/>
      <c r="AY154" s="23"/>
      <c r="AZ154" s="24"/>
      <c r="BA154" s="24">
        <f t="shared" si="3"/>
        <v>0</v>
      </c>
      <c r="BB154" s="21"/>
      <c r="BC154" s="24"/>
      <c r="BD154" s="23"/>
      <c r="BE154" s="24"/>
      <c r="BF154" s="24">
        <f t="shared" si="4"/>
        <v>0</v>
      </c>
      <c r="BG154" s="21"/>
      <c r="BH154" s="24"/>
      <c r="BI154" s="23"/>
      <c r="BJ154" s="24"/>
      <c r="BK154" s="24">
        <f t="shared" si="5"/>
        <v>0</v>
      </c>
      <c r="BL154" s="21"/>
      <c r="BM154" s="24"/>
      <c r="BN154" s="23"/>
      <c r="BO154" s="24"/>
      <c r="BP154" s="24">
        <f t="shared" si="6"/>
        <v>0</v>
      </c>
      <c r="BQ154" s="21"/>
      <c r="BR154" s="24"/>
      <c r="BS154" s="23"/>
      <c r="BT154" s="24"/>
      <c r="BU154" s="24">
        <f t="shared" si="7"/>
        <v>0</v>
      </c>
      <c r="BV154" s="21"/>
      <c r="BW154" s="24"/>
      <c r="BX154" s="23"/>
      <c r="BY154" s="24"/>
      <c r="BZ154" s="24">
        <f t="shared" si="8"/>
        <v>0</v>
      </c>
      <c r="CA154" s="21"/>
      <c r="CB154" s="24"/>
      <c r="CC154" s="23"/>
      <c r="CD154" s="24"/>
      <c r="CE154" s="24">
        <f t="shared" si="9"/>
        <v>0</v>
      </c>
      <c r="CF154" s="21"/>
      <c r="CG154" s="24"/>
      <c r="CH154" s="23"/>
      <c r="CI154" s="24"/>
      <c r="CJ154" s="24">
        <f t="shared" si="10"/>
        <v>0</v>
      </c>
      <c r="CK154" s="21"/>
      <c r="CL154" s="24"/>
      <c r="CM154" s="23"/>
      <c r="CN154" s="24"/>
      <c r="CO154" s="24">
        <f t="shared" si="11"/>
        <v>0</v>
      </c>
      <c r="CP154" s="21"/>
      <c r="CQ154" s="24">
        <f t="shared" si="24"/>
        <v>150</v>
      </c>
      <c r="CR154" s="24">
        <f t="shared" si="25"/>
        <v>5</v>
      </c>
      <c r="CS154" s="24">
        <f t="shared" si="26"/>
        <v>750</v>
      </c>
      <c r="CT154" s="83" t="s">
        <v>704</v>
      </c>
    </row>
    <row r="155" spans="1:98" ht="12.75" x14ac:dyDescent="0.2">
      <c r="A155" s="43" t="s">
        <v>32</v>
      </c>
      <c r="B155" s="28" t="s">
        <v>656</v>
      </c>
      <c r="C155" s="105" t="s">
        <v>18</v>
      </c>
      <c r="D155" s="21"/>
      <c r="E155" s="83" t="s">
        <v>704</v>
      </c>
      <c r="F155" s="22"/>
      <c r="G155" s="24"/>
      <c r="H155" s="24"/>
      <c r="I155" s="21"/>
      <c r="J155" s="83" t="s">
        <v>704</v>
      </c>
      <c r="K155" s="22"/>
      <c r="L155" s="24"/>
      <c r="M155" s="24"/>
      <c r="N155" s="21"/>
      <c r="O155" s="83" t="s">
        <v>704</v>
      </c>
      <c r="P155" s="23"/>
      <c r="Q155" s="24"/>
      <c r="R155" s="24"/>
      <c r="S155" s="21"/>
      <c r="T155" s="83" t="s">
        <v>704</v>
      </c>
      <c r="U155" s="23"/>
      <c r="V155" s="24"/>
      <c r="W155" s="24"/>
      <c r="X155" s="21"/>
      <c r="Y155" s="83" t="s">
        <v>704</v>
      </c>
      <c r="Z155" s="23"/>
      <c r="AA155" s="24"/>
      <c r="AB155" s="24"/>
      <c r="AC155" s="21"/>
      <c r="AD155" s="83" t="s">
        <v>704</v>
      </c>
      <c r="AE155" s="23"/>
      <c r="AF155" s="24"/>
      <c r="AG155" s="24"/>
      <c r="AH155" s="21"/>
      <c r="AI155" s="83" t="s">
        <v>704</v>
      </c>
      <c r="AJ155" s="23">
        <v>50</v>
      </c>
      <c r="AK155" s="24">
        <v>3.6</v>
      </c>
      <c r="AL155" s="24">
        <f t="shared" si="22"/>
        <v>180</v>
      </c>
      <c r="AM155" s="21"/>
      <c r="AN155" s="83" t="s">
        <v>704</v>
      </c>
      <c r="AO155" s="23">
        <v>50</v>
      </c>
      <c r="AP155" s="24">
        <v>3.6</v>
      </c>
      <c r="AQ155" s="24">
        <f t="shared" si="23"/>
        <v>180</v>
      </c>
      <c r="AR155" s="21"/>
      <c r="AS155" s="83" t="s">
        <v>704</v>
      </c>
      <c r="AT155" s="23">
        <v>50</v>
      </c>
      <c r="AU155" s="24">
        <v>3.6</v>
      </c>
      <c r="AV155" s="24">
        <f t="shared" si="2"/>
        <v>180</v>
      </c>
      <c r="AW155" s="21"/>
      <c r="AX155" s="24"/>
      <c r="AY155" s="23"/>
      <c r="AZ155" s="24"/>
      <c r="BA155" s="24">
        <f t="shared" si="3"/>
        <v>0</v>
      </c>
      <c r="BB155" s="21"/>
      <c r="BC155" s="24"/>
      <c r="BD155" s="23"/>
      <c r="BE155" s="24"/>
      <c r="BF155" s="24">
        <f t="shared" si="4"/>
        <v>0</v>
      </c>
      <c r="BG155" s="21"/>
      <c r="BH155" s="24"/>
      <c r="BI155" s="23"/>
      <c r="BJ155" s="24"/>
      <c r="BK155" s="24">
        <f t="shared" si="5"/>
        <v>0</v>
      </c>
      <c r="BL155" s="21"/>
      <c r="BM155" s="24"/>
      <c r="BN155" s="23"/>
      <c r="BO155" s="24"/>
      <c r="BP155" s="24">
        <f t="shared" si="6"/>
        <v>0</v>
      </c>
      <c r="BQ155" s="21"/>
      <c r="BR155" s="24"/>
      <c r="BS155" s="23"/>
      <c r="BT155" s="24"/>
      <c r="BU155" s="24">
        <f t="shared" si="7"/>
        <v>0</v>
      </c>
      <c r="BV155" s="21"/>
      <c r="BW155" s="24"/>
      <c r="BX155" s="23"/>
      <c r="BY155" s="24"/>
      <c r="BZ155" s="24">
        <f t="shared" si="8"/>
        <v>0</v>
      </c>
      <c r="CA155" s="21"/>
      <c r="CB155" s="24"/>
      <c r="CC155" s="23"/>
      <c r="CD155" s="24"/>
      <c r="CE155" s="24">
        <f t="shared" si="9"/>
        <v>0</v>
      </c>
      <c r="CF155" s="21"/>
      <c r="CG155" s="24"/>
      <c r="CH155" s="23"/>
      <c r="CI155" s="24"/>
      <c r="CJ155" s="24">
        <f t="shared" si="10"/>
        <v>0</v>
      </c>
      <c r="CK155" s="21"/>
      <c r="CL155" s="24"/>
      <c r="CM155" s="23"/>
      <c r="CN155" s="24"/>
      <c r="CO155" s="24">
        <f t="shared" si="11"/>
        <v>0</v>
      </c>
      <c r="CP155" s="21"/>
      <c r="CQ155" s="24">
        <f t="shared" si="24"/>
        <v>150</v>
      </c>
      <c r="CR155" s="24">
        <f t="shared" si="25"/>
        <v>3.6</v>
      </c>
      <c r="CS155" s="24">
        <f t="shared" si="26"/>
        <v>540</v>
      </c>
      <c r="CT155" s="83" t="s">
        <v>704</v>
      </c>
    </row>
    <row r="156" spans="1:98" ht="12.75" x14ac:dyDescent="0.2">
      <c r="A156" s="43" t="s">
        <v>32</v>
      </c>
      <c r="B156" s="28" t="s">
        <v>657</v>
      </c>
      <c r="C156" s="105" t="s">
        <v>18</v>
      </c>
      <c r="D156" s="21"/>
      <c r="E156" s="83" t="s">
        <v>704</v>
      </c>
      <c r="F156" s="22"/>
      <c r="G156" s="24"/>
      <c r="H156" s="24"/>
      <c r="I156" s="21"/>
      <c r="J156" s="83" t="s">
        <v>704</v>
      </c>
      <c r="K156" s="22"/>
      <c r="L156" s="24"/>
      <c r="M156" s="24"/>
      <c r="N156" s="21"/>
      <c r="O156" s="83" t="s">
        <v>704</v>
      </c>
      <c r="P156" s="23"/>
      <c r="Q156" s="24"/>
      <c r="R156" s="24"/>
      <c r="S156" s="21"/>
      <c r="T156" s="83" t="s">
        <v>704</v>
      </c>
      <c r="U156" s="23"/>
      <c r="V156" s="24"/>
      <c r="W156" s="24"/>
      <c r="X156" s="21"/>
      <c r="Y156" s="83" t="s">
        <v>704</v>
      </c>
      <c r="Z156" s="23"/>
      <c r="AA156" s="24"/>
      <c r="AB156" s="24"/>
      <c r="AC156" s="21"/>
      <c r="AD156" s="83" t="s">
        <v>704</v>
      </c>
      <c r="AE156" s="23"/>
      <c r="AF156" s="24"/>
      <c r="AG156" s="24"/>
      <c r="AH156" s="21"/>
      <c r="AI156" s="83" t="s">
        <v>704</v>
      </c>
      <c r="AJ156" s="23">
        <v>200</v>
      </c>
      <c r="AK156" s="24">
        <v>9</v>
      </c>
      <c r="AL156" s="24">
        <f t="shared" si="22"/>
        <v>1800</v>
      </c>
      <c r="AM156" s="21"/>
      <c r="AN156" s="83" t="s">
        <v>704</v>
      </c>
      <c r="AO156" s="23">
        <v>200</v>
      </c>
      <c r="AP156" s="24">
        <v>9</v>
      </c>
      <c r="AQ156" s="24">
        <f t="shared" si="23"/>
        <v>1800</v>
      </c>
      <c r="AR156" s="21"/>
      <c r="AS156" s="83" t="s">
        <v>704</v>
      </c>
      <c r="AT156" s="23">
        <v>200</v>
      </c>
      <c r="AU156" s="24">
        <v>9</v>
      </c>
      <c r="AV156" s="24">
        <f t="shared" si="2"/>
        <v>1800</v>
      </c>
      <c r="AW156" s="21"/>
      <c r="AX156" s="24"/>
      <c r="AY156" s="23"/>
      <c r="AZ156" s="24"/>
      <c r="BA156" s="24">
        <f t="shared" si="3"/>
        <v>0</v>
      </c>
      <c r="BB156" s="21"/>
      <c r="BC156" s="24"/>
      <c r="BD156" s="23"/>
      <c r="BE156" s="24"/>
      <c r="BF156" s="24">
        <f t="shared" si="4"/>
        <v>0</v>
      </c>
      <c r="BG156" s="21"/>
      <c r="BH156" s="24"/>
      <c r="BI156" s="23"/>
      <c r="BJ156" s="24"/>
      <c r="BK156" s="24">
        <f t="shared" si="5"/>
        <v>0</v>
      </c>
      <c r="BL156" s="21"/>
      <c r="BM156" s="24"/>
      <c r="BN156" s="23"/>
      <c r="BO156" s="24"/>
      <c r="BP156" s="24">
        <f t="shared" si="6"/>
        <v>0</v>
      </c>
      <c r="BQ156" s="21"/>
      <c r="BR156" s="24"/>
      <c r="BS156" s="23"/>
      <c r="BT156" s="24"/>
      <c r="BU156" s="24">
        <f t="shared" si="7"/>
        <v>0</v>
      </c>
      <c r="BV156" s="21"/>
      <c r="BW156" s="24"/>
      <c r="BX156" s="23"/>
      <c r="BY156" s="24"/>
      <c r="BZ156" s="24">
        <f t="shared" si="8"/>
        <v>0</v>
      </c>
      <c r="CA156" s="21"/>
      <c r="CB156" s="24"/>
      <c r="CC156" s="23"/>
      <c r="CD156" s="24"/>
      <c r="CE156" s="24">
        <f t="shared" si="9"/>
        <v>0</v>
      </c>
      <c r="CF156" s="21"/>
      <c r="CG156" s="24"/>
      <c r="CH156" s="23"/>
      <c r="CI156" s="24"/>
      <c r="CJ156" s="24">
        <f t="shared" si="10"/>
        <v>0</v>
      </c>
      <c r="CK156" s="21"/>
      <c r="CL156" s="24"/>
      <c r="CM156" s="23"/>
      <c r="CN156" s="24"/>
      <c r="CO156" s="24">
        <f t="shared" si="11"/>
        <v>0</v>
      </c>
      <c r="CP156" s="21"/>
      <c r="CQ156" s="24">
        <f t="shared" si="24"/>
        <v>600</v>
      </c>
      <c r="CR156" s="24">
        <f t="shared" si="25"/>
        <v>9</v>
      </c>
      <c r="CS156" s="24">
        <f t="shared" si="26"/>
        <v>5400</v>
      </c>
      <c r="CT156" s="83" t="s">
        <v>704</v>
      </c>
    </row>
    <row r="157" spans="1:98" ht="12.75" x14ac:dyDescent="0.2">
      <c r="A157" s="43" t="s">
        <v>32</v>
      </c>
      <c r="B157" s="28" t="s">
        <v>658</v>
      </c>
      <c r="C157" s="105" t="s">
        <v>18</v>
      </c>
      <c r="D157" s="21"/>
      <c r="E157" s="83" t="s">
        <v>704</v>
      </c>
      <c r="F157" s="22"/>
      <c r="G157" s="24"/>
      <c r="H157" s="24"/>
      <c r="I157" s="21"/>
      <c r="J157" s="83" t="s">
        <v>704</v>
      </c>
      <c r="K157" s="22"/>
      <c r="L157" s="24"/>
      <c r="M157" s="24"/>
      <c r="N157" s="21"/>
      <c r="O157" s="83" t="s">
        <v>704</v>
      </c>
      <c r="P157" s="23"/>
      <c r="Q157" s="24"/>
      <c r="R157" s="24"/>
      <c r="S157" s="21"/>
      <c r="T157" s="83" t="s">
        <v>704</v>
      </c>
      <c r="U157" s="23"/>
      <c r="V157" s="24"/>
      <c r="W157" s="24"/>
      <c r="X157" s="21"/>
      <c r="Y157" s="83" t="s">
        <v>704</v>
      </c>
      <c r="Z157" s="23"/>
      <c r="AA157" s="24"/>
      <c r="AB157" s="24"/>
      <c r="AC157" s="21"/>
      <c r="AD157" s="83" t="s">
        <v>704</v>
      </c>
      <c r="AE157" s="23"/>
      <c r="AF157" s="24"/>
      <c r="AG157" s="24"/>
      <c r="AH157" s="21"/>
      <c r="AI157" s="83" t="s">
        <v>704</v>
      </c>
      <c r="AJ157" s="23">
        <v>100</v>
      </c>
      <c r="AK157" s="24">
        <v>3</v>
      </c>
      <c r="AL157" s="24">
        <f t="shared" si="22"/>
        <v>300</v>
      </c>
      <c r="AM157" s="21"/>
      <c r="AN157" s="83" t="s">
        <v>704</v>
      </c>
      <c r="AO157" s="23">
        <v>100</v>
      </c>
      <c r="AP157" s="24">
        <v>3</v>
      </c>
      <c r="AQ157" s="24">
        <f t="shared" si="23"/>
        <v>300</v>
      </c>
      <c r="AR157" s="21"/>
      <c r="AS157" s="83" t="s">
        <v>704</v>
      </c>
      <c r="AT157" s="23">
        <v>100</v>
      </c>
      <c r="AU157" s="24">
        <v>3</v>
      </c>
      <c r="AV157" s="24">
        <f t="shared" si="2"/>
        <v>300</v>
      </c>
      <c r="AW157" s="21"/>
      <c r="AX157" s="24"/>
      <c r="AY157" s="23"/>
      <c r="AZ157" s="24"/>
      <c r="BA157" s="24">
        <f t="shared" si="3"/>
        <v>0</v>
      </c>
      <c r="BB157" s="21"/>
      <c r="BC157" s="24"/>
      <c r="BD157" s="23"/>
      <c r="BE157" s="24"/>
      <c r="BF157" s="24">
        <f t="shared" si="4"/>
        <v>0</v>
      </c>
      <c r="BG157" s="21"/>
      <c r="BH157" s="24"/>
      <c r="BI157" s="23"/>
      <c r="BJ157" s="24"/>
      <c r="BK157" s="24">
        <f t="shared" si="5"/>
        <v>0</v>
      </c>
      <c r="BL157" s="21"/>
      <c r="BM157" s="24"/>
      <c r="BN157" s="23"/>
      <c r="BO157" s="24"/>
      <c r="BP157" s="24">
        <f t="shared" si="6"/>
        <v>0</v>
      </c>
      <c r="BQ157" s="21"/>
      <c r="BR157" s="24"/>
      <c r="BS157" s="23"/>
      <c r="BT157" s="24"/>
      <c r="BU157" s="24">
        <f t="shared" si="7"/>
        <v>0</v>
      </c>
      <c r="BV157" s="21"/>
      <c r="BW157" s="24"/>
      <c r="BX157" s="23"/>
      <c r="BY157" s="24"/>
      <c r="BZ157" s="24">
        <f t="shared" si="8"/>
        <v>0</v>
      </c>
      <c r="CA157" s="21"/>
      <c r="CB157" s="24"/>
      <c r="CC157" s="23"/>
      <c r="CD157" s="24"/>
      <c r="CE157" s="24">
        <f t="shared" si="9"/>
        <v>0</v>
      </c>
      <c r="CF157" s="21"/>
      <c r="CG157" s="24"/>
      <c r="CH157" s="23"/>
      <c r="CI157" s="24"/>
      <c r="CJ157" s="24">
        <f t="shared" si="10"/>
        <v>0</v>
      </c>
      <c r="CK157" s="21"/>
      <c r="CL157" s="24"/>
      <c r="CM157" s="23"/>
      <c r="CN157" s="24"/>
      <c r="CO157" s="24">
        <f t="shared" si="11"/>
        <v>0</v>
      </c>
      <c r="CP157" s="21"/>
      <c r="CQ157" s="24">
        <f t="shared" si="24"/>
        <v>300</v>
      </c>
      <c r="CR157" s="24">
        <f t="shared" si="25"/>
        <v>3</v>
      </c>
      <c r="CS157" s="24">
        <f t="shared" si="26"/>
        <v>900</v>
      </c>
      <c r="CT157" s="83" t="s">
        <v>704</v>
      </c>
    </row>
    <row r="158" spans="1:98" ht="12.75" x14ac:dyDescent="0.2">
      <c r="A158" s="43" t="s">
        <v>32</v>
      </c>
      <c r="B158" s="28" t="s">
        <v>659</v>
      </c>
      <c r="C158" s="105" t="s">
        <v>18</v>
      </c>
      <c r="D158" s="21"/>
      <c r="E158" s="83" t="s">
        <v>704</v>
      </c>
      <c r="F158" s="22"/>
      <c r="G158" s="24"/>
      <c r="H158" s="24"/>
      <c r="I158" s="21"/>
      <c r="J158" s="83" t="s">
        <v>704</v>
      </c>
      <c r="K158" s="22"/>
      <c r="L158" s="24"/>
      <c r="M158" s="24"/>
      <c r="N158" s="21"/>
      <c r="O158" s="83" t="s">
        <v>704</v>
      </c>
      <c r="P158" s="23"/>
      <c r="Q158" s="24"/>
      <c r="R158" s="24"/>
      <c r="S158" s="21"/>
      <c r="T158" s="83" t="s">
        <v>704</v>
      </c>
      <c r="U158" s="23"/>
      <c r="V158" s="24"/>
      <c r="W158" s="24"/>
      <c r="X158" s="21"/>
      <c r="Y158" s="83" t="s">
        <v>704</v>
      </c>
      <c r="Z158" s="23"/>
      <c r="AA158" s="24"/>
      <c r="AB158" s="24"/>
      <c r="AC158" s="21"/>
      <c r="AD158" s="83" t="s">
        <v>704</v>
      </c>
      <c r="AE158" s="23"/>
      <c r="AF158" s="24"/>
      <c r="AG158" s="24"/>
      <c r="AH158" s="21"/>
      <c r="AI158" s="83" t="s">
        <v>704</v>
      </c>
      <c r="AJ158" s="23">
        <v>100</v>
      </c>
      <c r="AK158" s="24">
        <v>18</v>
      </c>
      <c r="AL158" s="24">
        <f t="shared" si="22"/>
        <v>1800</v>
      </c>
      <c r="AM158" s="21"/>
      <c r="AN158" s="83" t="s">
        <v>704</v>
      </c>
      <c r="AO158" s="23">
        <v>100</v>
      </c>
      <c r="AP158" s="24">
        <v>18</v>
      </c>
      <c r="AQ158" s="24">
        <f t="shared" si="23"/>
        <v>1800</v>
      </c>
      <c r="AR158" s="21"/>
      <c r="AS158" s="83" t="s">
        <v>704</v>
      </c>
      <c r="AT158" s="23">
        <v>500</v>
      </c>
      <c r="AU158" s="24">
        <v>18</v>
      </c>
      <c r="AV158" s="24">
        <f t="shared" si="2"/>
        <v>9000</v>
      </c>
      <c r="AW158" s="21"/>
      <c r="AX158" s="24"/>
      <c r="AY158" s="23"/>
      <c r="AZ158" s="24"/>
      <c r="BA158" s="24">
        <f t="shared" si="3"/>
        <v>0</v>
      </c>
      <c r="BB158" s="21"/>
      <c r="BC158" s="24"/>
      <c r="BD158" s="23"/>
      <c r="BE158" s="24"/>
      <c r="BF158" s="24">
        <f t="shared" si="4"/>
        <v>0</v>
      </c>
      <c r="BG158" s="21"/>
      <c r="BH158" s="24"/>
      <c r="BI158" s="23"/>
      <c r="BJ158" s="24"/>
      <c r="BK158" s="24">
        <f t="shared" si="5"/>
        <v>0</v>
      </c>
      <c r="BL158" s="21"/>
      <c r="BM158" s="24"/>
      <c r="BN158" s="23"/>
      <c r="BO158" s="24"/>
      <c r="BP158" s="24">
        <f t="shared" si="6"/>
        <v>0</v>
      </c>
      <c r="BQ158" s="21"/>
      <c r="BR158" s="24"/>
      <c r="BS158" s="23"/>
      <c r="BT158" s="24"/>
      <c r="BU158" s="24">
        <f t="shared" si="7"/>
        <v>0</v>
      </c>
      <c r="BV158" s="21"/>
      <c r="BW158" s="24"/>
      <c r="BX158" s="23"/>
      <c r="BY158" s="24"/>
      <c r="BZ158" s="24">
        <f t="shared" si="8"/>
        <v>0</v>
      </c>
      <c r="CA158" s="21"/>
      <c r="CB158" s="24"/>
      <c r="CC158" s="23"/>
      <c r="CD158" s="24"/>
      <c r="CE158" s="24">
        <f t="shared" si="9"/>
        <v>0</v>
      </c>
      <c r="CF158" s="21"/>
      <c r="CG158" s="24"/>
      <c r="CH158" s="23"/>
      <c r="CI158" s="24"/>
      <c r="CJ158" s="24">
        <f t="shared" si="10"/>
        <v>0</v>
      </c>
      <c r="CK158" s="21"/>
      <c r="CL158" s="24"/>
      <c r="CM158" s="23"/>
      <c r="CN158" s="24"/>
      <c r="CO158" s="24">
        <f t="shared" si="11"/>
        <v>0</v>
      </c>
      <c r="CP158" s="21"/>
      <c r="CQ158" s="24">
        <f t="shared" si="24"/>
        <v>700</v>
      </c>
      <c r="CR158" s="24">
        <f t="shared" si="25"/>
        <v>18</v>
      </c>
      <c r="CS158" s="24">
        <f t="shared" si="26"/>
        <v>12600</v>
      </c>
      <c r="CT158" s="83" t="s">
        <v>704</v>
      </c>
    </row>
    <row r="159" spans="1:98" ht="12.75" x14ac:dyDescent="0.2">
      <c r="A159" s="44" t="s">
        <v>32</v>
      </c>
      <c r="B159" s="19" t="s">
        <v>660</v>
      </c>
      <c r="C159" s="105" t="s">
        <v>18</v>
      </c>
      <c r="D159" s="21"/>
      <c r="E159" s="83" t="s">
        <v>704</v>
      </c>
      <c r="F159" s="22"/>
      <c r="G159" s="24"/>
      <c r="H159" s="24"/>
      <c r="I159" s="21"/>
      <c r="J159" s="83" t="s">
        <v>704</v>
      </c>
      <c r="K159" s="22"/>
      <c r="L159" s="24"/>
      <c r="M159" s="24"/>
      <c r="N159" s="21"/>
      <c r="O159" s="83" t="s">
        <v>704</v>
      </c>
      <c r="P159" s="23"/>
      <c r="Q159" s="24"/>
      <c r="R159" s="24"/>
      <c r="S159" s="21"/>
      <c r="T159" s="83" t="s">
        <v>704</v>
      </c>
      <c r="U159" s="23"/>
      <c r="V159" s="24"/>
      <c r="W159" s="24"/>
      <c r="X159" s="21"/>
      <c r="Y159" s="83" t="s">
        <v>704</v>
      </c>
      <c r="Z159" s="23"/>
      <c r="AA159" s="24"/>
      <c r="AB159" s="24"/>
      <c r="AC159" s="21"/>
      <c r="AD159" s="83" t="s">
        <v>704</v>
      </c>
      <c r="AE159" s="23"/>
      <c r="AF159" s="24"/>
      <c r="AG159" s="24"/>
      <c r="AH159" s="21"/>
      <c r="AI159" s="83" t="s">
        <v>704</v>
      </c>
      <c r="AJ159" s="23">
        <v>30</v>
      </c>
      <c r="AK159" s="24">
        <v>97</v>
      </c>
      <c r="AL159" s="24">
        <f t="shared" si="22"/>
        <v>2910</v>
      </c>
      <c r="AM159" s="21"/>
      <c r="AN159" s="83" t="s">
        <v>704</v>
      </c>
      <c r="AO159" s="23">
        <v>30</v>
      </c>
      <c r="AP159" s="24">
        <v>97</v>
      </c>
      <c r="AQ159" s="24">
        <f t="shared" si="23"/>
        <v>2910</v>
      </c>
      <c r="AR159" s="21"/>
      <c r="AS159" s="83" t="s">
        <v>704</v>
      </c>
      <c r="AT159" s="23">
        <v>30</v>
      </c>
      <c r="AU159" s="24">
        <v>97</v>
      </c>
      <c r="AV159" s="24">
        <f t="shared" si="2"/>
        <v>2910</v>
      </c>
      <c r="AW159" s="21"/>
      <c r="AX159" s="24"/>
      <c r="AY159" s="23"/>
      <c r="AZ159" s="24"/>
      <c r="BA159" s="24">
        <f t="shared" si="3"/>
        <v>0</v>
      </c>
      <c r="BB159" s="21"/>
      <c r="BC159" s="24"/>
      <c r="BD159" s="23"/>
      <c r="BE159" s="24"/>
      <c r="BF159" s="24">
        <f t="shared" si="4"/>
        <v>0</v>
      </c>
      <c r="BG159" s="21"/>
      <c r="BH159" s="24"/>
      <c r="BI159" s="23"/>
      <c r="BJ159" s="24"/>
      <c r="BK159" s="24">
        <f t="shared" si="5"/>
        <v>0</v>
      </c>
      <c r="BL159" s="21"/>
      <c r="BM159" s="24"/>
      <c r="BN159" s="23"/>
      <c r="BO159" s="24"/>
      <c r="BP159" s="24">
        <f t="shared" si="6"/>
        <v>0</v>
      </c>
      <c r="BQ159" s="21"/>
      <c r="BR159" s="24"/>
      <c r="BS159" s="23"/>
      <c r="BT159" s="24"/>
      <c r="BU159" s="24">
        <f t="shared" si="7"/>
        <v>0</v>
      </c>
      <c r="BV159" s="21"/>
      <c r="BW159" s="24"/>
      <c r="BX159" s="23"/>
      <c r="BY159" s="24"/>
      <c r="BZ159" s="24">
        <f t="shared" si="8"/>
        <v>0</v>
      </c>
      <c r="CA159" s="21"/>
      <c r="CB159" s="24"/>
      <c r="CC159" s="23"/>
      <c r="CD159" s="24"/>
      <c r="CE159" s="24">
        <f t="shared" si="9"/>
        <v>0</v>
      </c>
      <c r="CF159" s="21"/>
      <c r="CG159" s="24"/>
      <c r="CH159" s="23"/>
      <c r="CI159" s="24"/>
      <c r="CJ159" s="24">
        <f t="shared" si="10"/>
        <v>0</v>
      </c>
      <c r="CK159" s="21"/>
      <c r="CL159" s="24"/>
      <c r="CM159" s="23"/>
      <c r="CN159" s="24"/>
      <c r="CO159" s="24">
        <f t="shared" si="11"/>
        <v>0</v>
      </c>
      <c r="CP159" s="21"/>
      <c r="CQ159" s="24">
        <f t="shared" si="24"/>
        <v>90</v>
      </c>
      <c r="CR159" s="24">
        <f t="shared" si="25"/>
        <v>97</v>
      </c>
      <c r="CS159" s="24">
        <f t="shared" si="26"/>
        <v>8730</v>
      </c>
      <c r="CT159" s="83" t="s">
        <v>704</v>
      </c>
    </row>
    <row r="160" spans="1:98" ht="12.75" x14ac:dyDescent="0.2">
      <c r="A160" s="44" t="s">
        <v>32</v>
      </c>
      <c r="B160" s="19" t="s">
        <v>661</v>
      </c>
      <c r="C160" s="105" t="s">
        <v>18</v>
      </c>
      <c r="D160" s="21"/>
      <c r="E160" s="83" t="s">
        <v>704</v>
      </c>
      <c r="F160" s="22"/>
      <c r="G160" s="24"/>
      <c r="H160" s="24"/>
      <c r="I160" s="21"/>
      <c r="J160" s="83" t="s">
        <v>704</v>
      </c>
      <c r="K160" s="22"/>
      <c r="L160" s="24"/>
      <c r="M160" s="24"/>
      <c r="N160" s="21"/>
      <c r="O160" s="83" t="s">
        <v>704</v>
      </c>
      <c r="P160" s="23"/>
      <c r="Q160" s="24"/>
      <c r="R160" s="24"/>
      <c r="S160" s="21"/>
      <c r="T160" s="83" t="s">
        <v>704</v>
      </c>
      <c r="U160" s="23"/>
      <c r="V160" s="24"/>
      <c r="W160" s="24"/>
      <c r="X160" s="21"/>
      <c r="Y160" s="83" t="s">
        <v>704</v>
      </c>
      <c r="Z160" s="23"/>
      <c r="AA160" s="24"/>
      <c r="AB160" s="24"/>
      <c r="AC160" s="21"/>
      <c r="AD160" s="83" t="s">
        <v>704</v>
      </c>
      <c r="AE160" s="23"/>
      <c r="AF160" s="24"/>
      <c r="AG160" s="24"/>
      <c r="AH160" s="21"/>
      <c r="AI160" s="83" t="s">
        <v>704</v>
      </c>
      <c r="AJ160" s="23">
        <v>100</v>
      </c>
      <c r="AK160" s="24">
        <v>23.83</v>
      </c>
      <c r="AL160" s="24">
        <f t="shared" si="22"/>
        <v>2383</v>
      </c>
      <c r="AM160" s="21"/>
      <c r="AN160" s="83" t="s">
        <v>704</v>
      </c>
      <c r="AO160" s="23">
        <v>100</v>
      </c>
      <c r="AP160" s="24">
        <v>23.83</v>
      </c>
      <c r="AQ160" s="24">
        <f t="shared" si="23"/>
        <v>2383</v>
      </c>
      <c r="AR160" s="21"/>
      <c r="AS160" s="83" t="s">
        <v>704</v>
      </c>
      <c r="AT160" s="23">
        <v>400</v>
      </c>
      <c r="AU160" s="24">
        <v>23.83</v>
      </c>
      <c r="AV160" s="24">
        <f t="shared" si="2"/>
        <v>9532</v>
      </c>
      <c r="AW160" s="21"/>
      <c r="AX160" s="24"/>
      <c r="AY160" s="23"/>
      <c r="AZ160" s="24"/>
      <c r="BA160" s="24">
        <f t="shared" si="3"/>
        <v>0</v>
      </c>
      <c r="BB160" s="21"/>
      <c r="BC160" s="24"/>
      <c r="BD160" s="23"/>
      <c r="BE160" s="24"/>
      <c r="BF160" s="24">
        <f t="shared" si="4"/>
        <v>0</v>
      </c>
      <c r="BG160" s="21"/>
      <c r="BH160" s="24"/>
      <c r="BI160" s="23"/>
      <c r="BJ160" s="24"/>
      <c r="BK160" s="24">
        <f t="shared" si="5"/>
        <v>0</v>
      </c>
      <c r="BL160" s="21"/>
      <c r="BM160" s="24"/>
      <c r="BN160" s="23"/>
      <c r="BO160" s="24"/>
      <c r="BP160" s="24">
        <f t="shared" si="6"/>
        <v>0</v>
      </c>
      <c r="BQ160" s="21"/>
      <c r="BR160" s="24"/>
      <c r="BS160" s="23"/>
      <c r="BT160" s="24"/>
      <c r="BU160" s="24">
        <f t="shared" si="7"/>
        <v>0</v>
      </c>
      <c r="BV160" s="21"/>
      <c r="BW160" s="24"/>
      <c r="BX160" s="23"/>
      <c r="BY160" s="24"/>
      <c r="BZ160" s="24">
        <f t="shared" si="8"/>
        <v>0</v>
      </c>
      <c r="CA160" s="21"/>
      <c r="CB160" s="24"/>
      <c r="CC160" s="23"/>
      <c r="CD160" s="24"/>
      <c r="CE160" s="24">
        <f t="shared" si="9"/>
        <v>0</v>
      </c>
      <c r="CF160" s="21"/>
      <c r="CG160" s="24"/>
      <c r="CH160" s="23"/>
      <c r="CI160" s="24"/>
      <c r="CJ160" s="24">
        <f t="shared" si="10"/>
        <v>0</v>
      </c>
      <c r="CK160" s="21"/>
      <c r="CL160" s="24"/>
      <c r="CM160" s="23"/>
      <c r="CN160" s="24"/>
      <c r="CO160" s="24">
        <f t="shared" si="11"/>
        <v>0</v>
      </c>
      <c r="CP160" s="21"/>
      <c r="CQ160" s="24">
        <f t="shared" si="24"/>
        <v>600</v>
      </c>
      <c r="CR160" s="24">
        <f t="shared" si="25"/>
        <v>23.83</v>
      </c>
      <c r="CS160" s="24">
        <f t="shared" si="26"/>
        <v>14298</v>
      </c>
      <c r="CT160" s="83" t="s">
        <v>704</v>
      </c>
    </row>
    <row r="161" spans="1:98" ht="12.75" x14ac:dyDescent="0.2">
      <c r="A161" s="43" t="s">
        <v>32</v>
      </c>
      <c r="B161" s="28" t="s">
        <v>662</v>
      </c>
      <c r="C161" s="105" t="s">
        <v>18</v>
      </c>
      <c r="D161" s="21"/>
      <c r="E161" s="83" t="s">
        <v>704</v>
      </c>
      <c r="F161" s="22"/>
      <c r="G161" s="24"/>
      <c r="H161" s="24"/>
      <c r="I161" s="21"/>
      <c r="J161" s="83" t="s">
        <v>704</v>
      </c>
      <c r="K161" s="22"/>
      <c r="L161" s="24"/>
      <c r="M161" s="24"/>
      <c r="N161" s="21"/>
      <c r="O161" s="83" t="s">
        <v>704</v>
      </c>
      <c r="P161" s="23"/>
      <c r="Q161" s="24"/>
      <c r="R161" s="24"/>
      <c r="S161" s="21"/>
      <c r="T161" s="83" t="s">
        <v>704</v>
      </c>
      <c r="U161" s="23"/>
      <c r="V161" s="24"/>
      <c r="W161" s="24"/>
      <c r="X161" s="21"/>
      <c r="Y161" s="83" t="s">
        <v>704</v>
      </c>
      <c r="Z161" s="23"/>
      <c r="AA161" s="24"/>
      <c r="AB161" s="24"/>
      <c r="AC161" s="21"/>
      <c r="AD161" s="83" t="s">
        <v>704</v>
      </c>
      <c r="AE161" s="23"/>
      <c r="AF161" s="24"/>
      <c r="AG161" s="24"/>
      <c r="AH161" s="21"/>
      <c r="AI161" s="83" t="s">
        <v>704</v>
      </c>
      <c r="AJ161" s="23">
        <v>50</v>
      </c>
      <c r="AK161" s="24">
        <v>8.75</v>
      </c>
      <c r="AL161" s="24">
        <f t="shared" si="22"/>
        <v>437.5</v>
      </c>
      <c r="AM161" s="21"/>
      <c r="AN161" s="83" t="s">
        <v>704</v>
      </c>
      <c r="AO161" s="23">
        <v>50</v>
      </c>
      <c r="AP161" s="24">
        <v>8.75</v>
      </c>
      <c r="AQ161" s="24">
        <f t="shared" si="23"/>
        <v>437.5</v>
      </c>
      <c r="AR161" s="21"/>
      <c r="AS161" s="83" t="s">
        <v>704</v>
      </c>
      <c r="AT161" s="23">
        <v>100</v>
      </c>
      <c r="AU161" s="24">
        <v>8.75</v>
      </c>
      <c r="AV161" s="24">
        <f t="shared" si="2"/>
        <v>875</v>
      </c>
      <c r="AW161" s="21"/>
      <c r="AX161" s="24"/>
      <c r="AY161" s="23"/>
      <c r="AZ161" s="24"/>
      <c r="BA161" s="24">
        <f t="shared" si="3"/>
        <v>0</v>
      </c>
      <c r="BB161" s="21"/>
      <c r="BC161" s="24"/>
      <c r="BD161" s="23"/>
      <c r="BE161" s="24"/>
      <c r="BF161" s="24">
        <f t="shared" si="4"/>
        <v>0</v>
      </c>
      <c r="BG161" s="21"/>
      <c r="BH161" s="24"/>
      <c r="BI161" s="23"/>
      <c r="BJ161" s="24"/>
      <c r="BK161" s="24">
        <f t="shared" si="5"/>
        <v>0</v>
      </c>
      <c r="BL161" s="21"/>
      <c r="BM161" s="24"/>
      <c r="BN161" s="23"/>
      <c r="BO161" s="24"/>
      <c r="BP161" s="24">
        <f t="shared" si="6"/>
        <v>0</v>
      </c>
      <c r="BQ161" s="21"/>
      <c r="BR161" s="24"/>
      <c r="BS161" s="23"/>
      <c r="BT161" s="24"/>
      <c r="BU161" s="24">
        <f t="shared" si="7"/>
        <v>0</v>
      </c>
      <c r="BV161" s="21"/>
      <c r="BW161" s="24"/>
      <c r="BX161" s="23"/>
      <c r="BY161" s="24"/>
      <c r="BZ161" s="24">
        <f t="shared" si="8"/>
        <v>0</v>
      </c>
      <c r="CA161" s="21"/>
      <c r="CB161" s="24"/>
      <c r="CC161" s="23"/>
      <c r="CD161" s="24"/>
      <c r="CE161" s="24">
        <f t="shared" si="9"/>
        <v>0</v>
      </c>
      <c r="CF161" s="21"/>
      <c r="CG161" s="24"/>
      <c r="CH161" s="23"/>
      <c r="CI161" s="24"/>
      <c r="CJ161" s="24">
        <f t="shared" si="10"/>
        <v>0</v>
      </c>
      <c r="CK161" s="21"/>
      <c r="CL161" s="24"/>
      <c r="CM161" s="23"/>
      <c r="CN161" s="24"/>
      <c r="CO161" s="24">
        <f t="shared" si="11"/>
        <v>0</v>
      </c>
      <c r="CP161" s="21"/>
      <c r="CQ161" s="24">
        <f t="shared" si="24"/>
        <v>200</v>
      </c>
      <c r="CR161" s="24">
        <f t="shared" si="25"/>
        <v>8.75</v>
      </c>
      <c r="CS161" s="24">
        <f t="shared" si="26"/>
        <v>1750</v>
      </c>
      <c r="CT161" s="83" t="s">
        <v>704</v>
      </c>
    </row>
    <row r="162" spans="1:98" s="71" customFormat="1" ht="12.75" x14ac:dyDescent="0.2">
      <c r="A162" s="43" t="s">
        <v>32</v>
      </c>
      <c r="B162" s="28" t="s">
        <v>663</v>
      </c>
      <c r="C162" s="105" t="s">
        <v>18</v>
      </c>
      <c r="D162" s="21"/>
      <c r="E162" s="83" t="s">
        <v>704</v>
      </c>
      <c r="F162" s="22"/>
      <c r="G162" s="24"/>
      <c r="H162" s="24"/>
      <c r="I162" s="21"/>
      <c r="J162" s="83" t="s">
        <v>704</v>
      </c>
      <c r="K162" s="22"/>
      <c r="L162" s="24"/>
      <c r="M162" s="24"/>
      <c r="N162" s="21"/>
      <c r="O162" s="83" t="s">
        <v>704</v>
      </c>
      <c r="P162" s="23"/>
      <c r="Q162" s="24"/>
      <c r="R162" s="24"/>
      <c r="S162" s="21"/>
      <c r="T162" s="83" t="s">
        <v>704</v>
      </c>
      <c r="U162" s="23"/>
      <c r="V162" s="24"/>
      <c r="W162" s="24"/>
      <c r="X162" s="21"/>
      <c r="Y162" s="83" t="s">
        <v>704</v>
      </c>
      <c r="Z162" s="23"/>
      <c r="AA162" s="24"/>
      <c r="AB162" s="24"/>
      <c r="AC162" s="21"/>
      <c r="AD162" s="83" t="s">
        <v>704</v>
      </c>
      <c r="AE162" s="23"/>
      <c r="AF162" s="24"/>
      <c r="AG162" s="24"/>
      <c r="AH162" s="21"/>
      <c r="AI162" s="83" t="s">
        <v>704</v>
      </c>
      <c r="AJ162" s="23">
        <v>50</v>
      </c>
      <c r="AK162" s="24">
        <v>0.85</v>
      </c>
      <c r="AL162" s="24">
        <f t="shared" si="22"/>
        <v>42.5</v>
      </c>
      <c r="AM162" s="21"/>
      <c r="AN162" s="83" t="s">
        <v>704</v>
      </c>
      <c r="AO162" s="23">
        <v>50</v>
      </c>
      <c r="AP162" s="24">
        <v>0.85</v>
      </c>
      <c r="AQ162" s="24">
        <f t="shared" si="23"/>
        <v>42.5</v>
      </c>
      <c r="AR162" s="21"/>
      <c r="AS162" s="83" t="s">
        <v>704</v>
      </c>
      <c r="AT162" s="23">
        <v>100</v>
      </c>
      <c r="AU162" s="24">
        <v>0.85</v>
      </c>
      <c r="AV162" s="24">
        <f t="shared" si="2"/>
        <v>85</v>
      </c>
      <c r="AW162" s="21"/>
      <c r="AX162" s="24"/>
      <c r="AY162" s="23"/>
      <c r="AZ162" s="24"/>
      <c r="BA162" s="24"/>
      <c r="BB162" s="21"/>
      <c r="BC162" s="24"/>
      <c r="BD162" s="23"/>
      <c r="BE162" s="24"/>
      <c r="BF162" s="24"/>
      <c r="BG162" s="21"/>
      <c r="BH162" s="24"/>
      <c r="BI162" s="23"/>
      <c r="BJ162" s="24"/>
      <c r="BK162" s="24"/>
      <c r="BL162" s="21"/>
      <c r="BM162" s="24"/>
      <c r="BN162" s="23"/>
      <c r="BO162" s="24"/>
      <c r="BP162" s="24"/>
      <c r="BQ162" s="21"/>
      <c r="BR162" s="24"/>
      <c r="BS162" s="23"/>
      <c r="BT162" s="24"/>
      <c r="BU162" s="24"/>
      <c r="BV162" s="21"/>
      <c r="BW162" s="24"/>
      <c r="BX162" s="23"/>
      <c r="BY162" s="24"/>
      <c r="BZ162" s="24"/>
      <c r="CA162" s="21"/>
      <c r="CB162" s="24"/>
      <c r="CC162" s="23"/>
      <c r="CD162" s="24"/>
      <c r="CE162" s="24"/>
      <c r="CF162" s="21"/>
      <c r="CG162" s="24"/>
      <c r="CH162" s="23"/>
      <c r="CI162" s="24"/>
      <c r="CJ162" s="24"/>
      <c r="CK162" s="21"/>
      <c r="CL162" s="24"/>
      <c r="CM162" s="23"/>
      <c r="CN162" s="24"/>
      <c r="CO162" s="24"/>
      <c r="CP162" s="21"/>
      <c r="CQ162" s="24">
        <f t="shared" si="24"/>
        <v>200</v>
      </c>
      <c r="CR162" s="24">
        <f t="shared" si="25"/>
        <v>0.85</v>
      </c>
      <c r="CS162" s="24">
        <f t="shared" si="26"/>
        <v>170</v>
      </c>
      <c r="CT162" s="83" t="s">
        <v>704</v>
      </c>
    </row>
    <row r="163" spans="1:98" s="71" customFormat="1" ht="12.75" x14ac:dyDescent="0.2">
      <c r="A163" s="43" t="s">
        <v>32</v>
      </c>
      <c r="B163" s="109" t="s">
        <v>664</v>
      </c>
      <c r="C163" s="105" t="s">
        <v>18</v>
      </c>
      <c r="D163" s="21"/>
      <c r="E163" s="83" t="s">
        <v>704</v>
      </c>
      <c r="F163" s="22"/>
      <c r="G163" s="24"/>
      <c r="H163" s="24"/>
      <c r="I163" s="21"/>
      <c r="J163" s="83" t="s">
        <v>704</v>
      </c>
      <c r="K163" s="22"/>
      <c r="L163" s="24"/>
      <c r="M163" s="24"/>
      <c r="N163" s="21"/>
      <c r="O163" s="83" t="s">
        <v>704</v>
      </c>
      <c r="P163" s="23"/>
      <c r="Q163" s="24"/>
      <c r="R163" s="24"/>
      <c r="S163" s="21"/>
      <c r="T163" s="83" t="s">
        <v>704</v>
      </c>
      <c r="U163" s="23"/>
      <c r="V163" s="24"/>
      <c r="W163" s="24"/>
      <c r="X163" s="21"/>
      <c r="Y163" s="83" t="s">
        <v>704</v>
      </c>
      <c r="Z163" s="23"/>
      <c r="AA163" s="24"/>
      <c r="AB163" s="24"/>
      <c r="AC163" s="21"/>
      <c r="AD163" s="83" t="s">
        <v>704</v>
      </c>
      <c r="AE163" s="23"/>
      <c r="AF163" s="24"/>
      <c r="AG163" s="24"/>
      <c r="AH163" s="21"/>
      <c r="AI163" s="83" t="s">
        <v>704</v>
      </c>
      <c r="AJ163" s="23">
        <v>50</v>
      </c>
      <c r="AK163" s="24">
        <v>5.2</v>
      </c>
      <c r="AL163" s="24">
        <f t="shared" si="22"/>
        <v>260</v>
      </c>
      <c r="AM163" s="21"/>
      <c r="AN163" s="83" t="s">
        <v>704</v>
      </c>
      <c r="AO163" s="23">
        <v>50</v>
      </c>
      <c r="AP163" s="24">
        <v>5.2</v>
      </c>
      <c r="AQ163" s="24">
        <f t="shared" si="23"/>
        <v>260</v>
      </c>
      <c r="AR163" s="21"/>
      <c r="AS163" s="83" t="s">
        <v>704</v>
      </c>
      <c r="AT163" s="23">
        <v>100</v>
      </c>
      <c r="AU163" s="24">
        <v>5.2</v>
      </c>
      <c r="AV163" s="24">
        <f t="shared" si="2"/>
        <v>520</v>
      </c>
      <c r="AW163" s="21"/>
      <c r="AX163" s="24"/>
      <c r="AY163" s="23"/>
      <c r="AZ163" s="24"/>
      <c r="BA163" s="24"/>
      <c r="BB163" s="21"/>
      <c r="BC163" s="24"/>
      <c r="BD163" s="23"/>
      <c r="BE163" s="24"/>
      <c r="BF163" s="24"/>
      <c r="BG163" s="21"/>
      <c r="BH163" s="24"/>
      <c r="BI163" s="23"/>
      <c r="BJ163" s="24"/>
      <c r="BK163" s="24"/>
      <c r="BL163" s="21"/>
      <c r="BM163" s="24"/>
      <c r="BN163" s="23"/>
      <c r="BO163" s="24"/>
      <c r="BP163" s="24"/>
      <c r="BQ163" s="21"/>
      <c r="BR163" s="24"/>
      <c r="BS163" s="23"/>
      <c r="BT163" s="24"/>
      <c r="BU163" s="24"/>
      <c r="BV163" s="21"/>
      <c r="BW163" s="24"/>
      <c r="BX163" s="23"/>
      <c r="BY163" s="24"/>
      <c r="BZ163" s="24"/>
      <c r="CA163" s="21"/>
      <c r="CB163" s="24"/>
      <c r="CC163" s="23"/>
      <c r="CD163" s="24"/>
      <c r="CE163" s="24"/>
      <c r="CF163" s="21"/>
      <c r="CG163" s="24"/>
      <c r="CH163" s="23"/>
      <c r="CI163" s="24"/>
      <c r="CJ163" s="24"/>
      <c r="CK163" s="21"/>
      <c r="CL163" s="24"/>
      <c r="CM163" s="23"/>
      <c r="CN163" s="24"/>
      <c r="CO163" s="24"/>
      <c r="CP163" s="21"/>
      <c r="CQ163" s="24">
        <f t="shared" ref="CQ163:CQ198" si="27">SUM(CM163+CH163+CC163+BX163+BS163+BN163+BI163+BD163+AY163+AT163++AO163+AJ163+AE163+Z163+U163+P163+K163+F163)</f>
        <v>200</v>
      </c>
      <c r="CR163" s="24">
        <f t="shared" si="25"/>
        <v>5.2</v>
      </c>
      <c r="CS163" s="24">
        <f t="shared" si="26"/>
        <v>1040</v>
      </c>
      <c r="CT163" s="83" t="s">
        <v>704</v>
      </c>
    </row>
    <row r="164" spans="1:98" s="71" customFormat="1" ht="12.75" x14ac:dyDescent="0.2">
      <c r="A164" s="106" t="s">
        <v>32</v>
      </c>
      <c r="B164" s="110" t="s">
        <v>665</v>
      </c>
      <c r="C164" s="108" t="s">
        <v>18</v>
      </c>
      <c r="D164" s="21"/>
      <c r="E164" s="83" t="s">
        <v>704</v>
      </c>
      <c r="F164" s="22"/>
      <c r="G164" s="24"/>
      <c r="H164" s="24"/>
      <c r="I164" s="21"/>
      <c r="J164" s="83" t="s">
        <v>704</v>
      </c>
      <c r="K164" s="22"/>
      <c r="L164" s="24"/>
      <c r="M164" s="24"/>
      <c r="N164" s="21"/>
      <c r="O164" s="83" t="s">
        <v>704</v>
      </c>
      <c r="P164" s="23"/>
      <c r="Q164" s="24"/>
      <c r="R164" s="24"/>
      <c r="S164" s="21"/>
      <c r="T164" s="83" t="s">
        <v>704</v>
      </c>
      <c r="U164" s="23"/>
      <c r="V164" s="24"/>
      <c r="W164" s="24"/>
      <c r="X164" s="21"/>
      <c r="Y164" s="83" t="s">
        <v>704</v>
      </c>
      <c r="Z164" s="23"/>
      <c r="AA164" s="24"/>
      <c r="AB164" s="24"/>
      <c r="AC164" s="21"/>
      <c r="AD164" s="83" t="s">
        <v>704</v>
      </c>
      <c r="AE164" s="23"/>
      <c r="AF164" s="24"/>
      <c r="AG164" s="24"/>
      <c r="AH164" s="21"/>
      <c r="AI164" s="83" t="s">
        <v>704</v>
      </c>
      <c r="AJ164" s="23">
        <v>50</v>
      </c>
      <c r="AK164" s="24">
        <v>7.2</v>
      </c>
      <c r="AL164" s="24">
        <f t="shared" si="22"/>
        <v>360</v>
      </c>
      <c r="AM164" s="21"/>
      <c r="AN164" s="83" t="s">
        <v>704</v>
      </c>
      <c r="AO164" s="23">
        <v>50</v>
      </c>
      <c r="AP164" s="24">
        <v>7.2</v>
      </c>
      <c r="AQ164" s="24">
        <f t="shared" si="23"/>
        <v>360</v>
      </c>
      <c r="AR164" s="21"/>
      <c r="AS164" s="83" t="s">
        <v>704</v>
      </c>
      <c r="AT164" s="23">
        <v>100</v>
      </c>
      <c r="AU164" s="24">
        <v>7.2</v>
      </c>
      <c r="AV164" s="24">
        <f t="shared" si="2"/>
        <v>720</v>
      </c>
      <c r="AW164" s="21"/>
      <c r="AX164" s="24"/>
      <c r="AY164" s="23"/>
      <c r="AZ164" s="24"/>
      <c r="BA164" s="24"/>
      <c r="BB164" s="21"/>
      <c r="BC164" s="24"/>
      <c r="BD164" s="23"/>
      <c r="BE164" s="24"/>
      <c r="BF164" s="24"/>
      <c r="BG164" s="21"/>
      <c r="BH164" s="24"/>
      <c r="BI164" s="23"/>
      <c r="BJ164" s="24"/>
      <c r="BK164" s="24"/>
      <c r="BL164" s="21"/>
      <c r="BM164" s="24"/>
      <c r="BN164" s="23"/>
      <c r="BO164" s="24"/>
      <c r="BP164" s="24"/>
      <c r="BQ164" s="21"/>
      <c r="BR164" s="24"/>
      <c r="BS164" s="23"/>
      <c r="BT164" s="24"/>
      <c r="BU164" s="24"/>
      <c r="BV164" s="21"/>
      <c r="BW164" s="24"/>
      <c r="BX164" s="23"/>
      <c r="BY164" s="24"/>
      <c r="BZ164" s="24"/>
      <c r="CA164" s="21"/>
      <c r="CB164" s="24"/>
      <c r="CC164" s="23"/>
      <c r="CD164" s="24"/>
      <c r="CE164" s="24"/>
      <c r="CF164" s="21"/>
      <c r="CG164" s="24"/>
      <c r="CH164" s="23"/>
      <c r="CI164" s="24"/>
      <c r="CJ164" s="24"/>
      <c r="CK164" s="21"/>
      <c r="CL164" s="24"/>
      <c r="CM164" s="23"/>
      <c r="CN164" s="24"/>
      <c r="CO164" s="24"/>
      <c r="CP164" s="21"/>
      <c r="CQ164" s="24">
        <f t="shared" si="27"/>
        <v>200</v>
      </c>
      <c r="CR164" s="24">
        <f t="shared" si="25"/>
        <v>7.2</v>
      </c>
      <c r="CS164" s="24">
        <f t="shared" si="26"/>
        <v>1440</v>
      </c>
      <c r="CT164" s="83" t="s">
        <v>704</v>
      </c>
    </row>
    <row r="165" spans="1:98" s="71" customFormat="1" ht="12.75" x14ac:dyDescent="0.2">
      <c r="A165" s="106" t="s">
        <v>32</v>
      </c>
      <c r="B165" s="110" t="s">
        <v>666</v>
      </c>
      <c r="C165" s="108" t="s">
        <v>18</v>
      </c>
      <c r="D165" s="21"/>
      <c r="E165" s="83" t="s">
        <v>704</v>
      </c>
      <c r="F165" s="22"/>
      <c r="G165" s="24"/>
      <c r="H165" s="24"/>
      <c r="I165" s="21"/>
      <c r="J165" s="83" t="s">
        <v>704</v>
      </c>
      <c r="K165" s="22"/>
      <c r="L165" s="24"/>
      <c r="M165" s="24"/>
      <c r="N165" s="21"/>
      <c r="O165" s="83" t="s">
        <v>704</v>
      </c>
      <c r="P165" s="23"/>
      <c r="Q165" s="24"/>
      <c r="R165" s="24"/>
      <c r="S165" s="21"/>
      <c r="T165" s="83" t="s">
        <v>704</v>
      </c>
      <c r="U165" s="23"/>
      <c r="V165" s="24"/>
      <c r="W165" s="24"/>
      <c r="X165" s="21"/>
      <c r="Y165" s="83" t="s">
        <v>704</v>
      </c>
      <c r="Z165" s="23"/>
      <c r="AA165" s="24"/>
      <c r="AB165" s="24"/>
      <c r="AC165" s="21"/>
      <c r="AD165" s="83" t="s">
        <v>704</v>
      </c>
      <c r="AE165" s="23"/>
      <c r="AF165" s="24"/>
      <c r="AG165" s="24"/>
      <c r="AH165" s="21"/>
      <c r="AI165" s="83" t="s">
        <v>704</v>
      </c>
      <c r="AJ165" s="23">
        <v>50</v>
      </c>
      <c r="AK165" s="24">
        <v>1</v>
      </c>
      <c r="AL165" s="24">
        <f t="shared" si="22"/>
        <v>50</v>
      </c>
      <c r="AM165" s="21"/>
      <c r="AN165" s="83" t="s">
        <v>704</v>
      </c>
      <c r="AO165" s="23">
        <v>50</v>
      </c>
      <c r="AP165" s="24">
        <v>1</v>
      </c>
      <c r="AQ165" s="24">
        <f t="shared" si="23"/>
        <v>50</v>
      </c>
      <c r="AR165" s="21"/>
      <c r="AS165" s="83" t="s">
        <v>704</v>
      </c>
      <c r="AT165" s="23">
        <v>100</v>
      </c>
      <c r="AU165" s="24">
        <v>1</v>
      </c>
      <c r="AV165" s="24">
        <f t="shared" si="2"/>
        <v>100</v>
      </c>
      <c r="AW165" s="21"/>
      <c r="AX165" s="24"/>
      <c r="AY165" s="23"/>
      <c r="AZ165" s="24"/>
      <c r="BA165" s="24"/>
      <c r="BB165" s="21"/>
      <c r="BC165" s="24"/>
      <c r="BD165" s="23"/>
      <c r="BE165" s="24"/>
      <c r="BF165" s="24"/>
      <c r="BG165" s="21"/>
      <c r="BH165" s="24"/>
      <c r="BI165" s="23"/>
      <c r="BJ165" s="24"/>
      <c r="BK165" s="24"/>
      <c r="BL165" s="21"/>
      <c r="BM165" s="24"/>
      <c r="BN165" s="23"/>
      <c r="BO165" s="24"/>
      <c r="BP165" s="24"/>
      <c r="BQ165" s="21"/>
      <c r="BR165" s="24"/>
      <c r="BS165" s="23"/>
      <c r="BT165" s="24"/>
      <c r="BU165" s="24"/>
      <c r="BV165" s="21"/>
      <c r="BW165" s="24"/>
      <c r="BX165" s="23"/>
      <c r="BY165" s="24"/>
      <c r="BZ165" s="24"/>
      <c r="CA165" s="21"/>
      <c r="CB165" s="24"/>
      <c r="CC165" s="23"/>
      <c r="CD165" s="24"/>
      <c r="CE165" s="24"/>
      <c r="CF165" s="21"/>
      <c r="CG165" s="24"/>
      <c r="CH165" s="23"/>
      <c r="CI165" s="24"/>
      <c r="CJ165" s="24"/>
      <c r="CK165" s="21"/>
      <c r="CL165" s="24"/>
      <c r="CM165" s="23"/>
      <c r="CN165" s="24"/>
      <c r="CO165" s="24"/>
      <c r="CP165" s="21"/>
      <c r="CQ165" s="24">
        <f t="shared" si="27"/>
        <v>200</v>
      </c>
      <c r="CR165" s="24">
        <f t="shared" si="25"/>
        <v>1</v>
      </c>
      <c r="CS165" s="24">
        <f t="shared" si="26"/>
        <v>200</v>
      </c>
      <c r="CT165" s="83" t="s">
        <v>704</v>
      </c>
    </row>
    <row r="166" spans="1:98" s="71" customFormat="1" ht="12.75" x14ac:dyDescent="0.2">
      <c r="A166" s="106" t="s">
        <v>32</v>
      </c>
      <c r="B166" s="110" t="s">
        <v>667</v>
      </c>
      <c r="C166" s="108" t="s">
        <v>18</v>
      </c>
      <c r="D166" s="21"/>
      <c r="E166" s="83" t="s">
        <v>704</v>
      </c>
      <c r="F166" s="22"/>
      <c r="G166" s="24"/>
      <c r="H166" s="24"/>
      <c r="I166" s="21"/>
      <c r="J166" s="83" t="s">
        <v>704</v>
      </c>
      <c r="K166" s="22"/>
      <c r="L166" s="24"/>
      <c r="M166" s="24"/>
      <c r="N166" s="21"/>
      <c r="O166" s="83" t="s">
        <v>704</v>
      </c>
      <c r="P166" s="23"/>
      <c r="Q166" s="24"/>
      <c r="R166" s="24"/>
      <c r="S166" s="21"/>
      <c r="T166" s="83" t="s">
        <v>704</v>
      </c>
      <c r="U166" s="23"/>
      <c r="V166" s="24"/>
      <c r="W166" s="24"/>
      <c r="X166" s="21"/>
      <c r="Y166" s="83" t="s">
        <v>704</v>
      </c>
      <c r="Z166" s="23"/>
      <c r="AA166" s="24"/>
      <c r="AB166" s="24"/>
      <c r="AC166" s="21"/>
      <c r="AD166" s="83" t="s">
        <v>704</v>
      </c>
      <c r="AE166" s="23"/>
      <c r="AF166" s="24"/>
      <c r="AG166" s="24"/>
      <c r="AH166" s="21"/>
      <c r="AI166" s="83" t="s">
        <v>704</v>
      </c>
      <c r="AJ166" s="23">
        <v>5</v>
      </c>
      <c r="AK166" s="24">
        <v>850</v>
      </c>
      <c r="AL166" s="24">
        <f t="shared" si="22"/>
        <v>4250</v>
      </c>
      <c r="AM166" s="21"/>
      <c r="AN166" s="83" t="s">
        <v>704</v>
      </c>
      <c r="AO166" s="23">
        <v>5</v>
      </c>
      <c r="AP166" s="24">
        <v>850</v>
      </c>
      <c r="AQ166" s="24">
        <f t="shared" si="23"/>
        <v>4250</v>
      </c>
      <c r="AR166" s="21"/>
      <c r="AS166" s="83" t="s">
        <v>704</v>
      </c>
      <c r="AT166" s="23">
        <v>5</v>
      </c>
      <c r="AU166" s="24">
        <v>850</v>
      </c>
      <c r="AV166" s="24">
        <f t="shared" si="2"/>
        <v>4250</v>
      </c>
      <c r="AW166" s="21"/>
      <c r="AX166" s="24"/>
      <c r="AY166" s="23"/>
      <c r="AZ166" s="24"/>
      <c r="BA166" s="24"/>
      <c r="BB166" s="21"/>
      <c r="BC166" s="24"/>
      <c r="BD166" s="23"/>
      <c r="BE166" s="24"/>
      <c r="BF166" s="24"/>
      <c r="BG166" s="21"/>
      <c r="BH166" s="24"/>
      <c r="BI166" s="23"/>
      <c r="BJ166" s="24"/>
      <c r="BK166" s="24"/>
      <c r="BL166" s="21"/>
      <c r="BM166" s="24"/>
      <c r="BN166" s="23"/>
      <c r="BO166" s="24"/>
      <c r="BP166" s="24"/>
      <c r="BQ166" s="21"/>
      <c r="BR166" s="24"/>
      <c r="BS166" s="23"/>
      <c r="BT166" s="24"/>
      <c r="BU166" s="24"/>
      <c r="BV166" s="21"/>
      <c r="BW166" s="24"/>
      <c r="BX166" s="23"/>
      <c r="BY166" s="24"/>
      <c r="BZ166" s="24"/>
      <c r="CA166" s="21"/>
      <c r="CB166" s="24"/>
      <c r="CC166" s="23"/>
      <c r="CD166" s="24"/>
      <c r="CE166" s="24"/>
      <c r="CF166" s="21"/>
      <c r="CG166" s="24"/>
      <c r="CH166" s="23"/>
      <c r="CI166" s="24"/>
      <c r="CJ166" s="24"/>
      <c r="CK166" s="21"/>
      <c r="CL166" s="24"/>
      <c r="CM166" s="23"/>
      <c r="CN166" s="24"/>
      <c r="CO166" s="24"/>
      <c r="CP166" s="21"/>
      <c r="CQ166" s="24">
        <f t="shared" si="27"/>
        <v>15</v>
      </c>
      <c r="CR166" s="24">
        <f t="shared" si="25"/>
        <v>850</v>
      </c>
      <c r="CS166" s="24">
        <f t="shared" si="26"/>
        <v>12750</v>
      </c>
      <c r="CT166" s="83" t="s">
        <v>704</v>
      </c>
    </row>
    <row r="167" spans="1:98" s="71" customFormat="1" ht="12.75" x14ac:dyDescent="0.2">
      <c r="A167" s="106" t="s">
        <v>32</v>
      </c>
      <c r="B167" s="110" t="s">
        <v>668</v>
      </c>
      <c r="C167" s="108" t="s">
        <v>18</v>
      </c>
      <c r="D167" s="21"/>
      <c r="E167" s="83" t="s">
        <v>704</v>
      </c>
      <c r="F167" s="22"/>
      <c r="G167" s="24"/>
      <c r="H167" s="24"/>
      <c r="I167" s="21"/>
      <c r="J167" s="83" t="s">
        <v>704</v>
      </c>
      <c r="K167" s="22"/>
      <c r="L167" s="24"/>
      <c r="M167" s="24"/>
      <c r="N167" s="21"/>
      <c r="O167" s="83" t="s">
        <v>704</v>
      </c>
      <c r="P167" s="23"/>
      <c r="Q167" s="24"/>
      <c r="R167" s="24"/>
      <c r="S167" s="21"/>
      <c r="T167" s="83" t="s">
        <v>704</v>
      </c>
      <c r="U167" s="23"/>
      <c r="V167" s="24"/>
      <c r="W167" s="24"/>
      <c r="X167" s="21"/>
      <c r="Y167" s="83" t="s">
        <v>704</v>
      </c>
      <c r="Z167" s="23"/>
      <c r="AA167" s="24"/>
      <c r="AB167" s="24"/>
      <c r="AC167" s="21"/>
      <c r="AD167" s="83" t="s">
        <v>704</v>
      </c>
      <c r="AE167" s="23"/>
      <c r="AF167" s="24"/>
      <c r="AG167" s="24"/>
      <c r="AH167" s="21"/>
      <c r="AI167" s="83" t="s">
        <v>704</v>
      </c>
      <c r="AJ167" s="23">
        <v>5</v>
      </c>
      <c r="AK167" s="24">
        <v>790</v>
      </c>
      <c r="AL167" s="24">
        <f t="shared" si="22"/>
        <v>3950</v>
      </c>
      <c r="AM167" s="21"/>
      <c r="AN167" s="83" t="s">
        <v>704</v>
      </c>
      <c r="AO167" s="23">
        <v>5</v>
      </c>
      <c r="AP167" s="24">
        <v>790</v>
      </c>
      <c r="AQ167" s="24">
        <f t="shared" si="23"/>
        <v>3950</v>
      </c>
      <c r="AR167" s="21"/>
      <c r="AS167" s="83" t="s">
        <v>704</v>
      </c>
      <c r="AT167" s="23">
        <v>5</v>
      </c>
      <c r="AU167" s="24">
        <v>790</v>
      </c>
      <c r="AV167" s="24">
        <f t="shared" si="2"/>
        <v>3950</v>
      </c>
      <c r="AW167" s="21"/>
      <c r="AX167" s="24"/>
      <c r="AY167" s="23"/>
      <c r="AZ167" s="24"/>
      <c r="BA167" s="24"/>
      <c r="BB167" s="21"/>
      <c r="BC167" s="24"/>
      <c r="BD167" s="23"/>
      <c r="BE167" s="24"/>
      <c r="BF167" s="24"/>
      <c r="BG167" s="21"/>
      <c r="BH167" s="24"/>
      <c r="BI167" s="23"/>
      <c r="BJ167" s="24"/>
      <c r="BK167" s="24"/>
      <c r="BL167" s="21"/>
      <c r="BM167" s="24"/>
      <c r="BN167" s="23"/>
      <c r="BO167" s="24"/>
      <c r="BP167" s="24"/>
      <c r="BQ167" s="21"/>
      <c r="BR167" s="24"/>
      <c r="BS167" s="23"/>
      <c r="BT167" s="24"/>
      <c r="BU167" s="24"/>
      <c r="BV167" s="21"/>
      <c r="BW167" s="24"/>
      <c r="BX167" s="23"/>
      <c r="BY167" s="24"/>
      <c r="BZ167" s="24"/>
      <c r="CA167" s="21"/>
      <c r="CB167" s="24"/>
      <c r="CC167" s="23"/>
      <c r="CD167" s="24"/>
      <c r="CE167" s="24"/>
      <c r="CF167" s="21"/>
      <c r="CG167" s="24"/>
      <c r="CH167" s="23"/>
      <c r="CI167" s="24"/>
      <c r="CJ167" s="24"/>
      <c r="CK167" s="21"/>
      <c r="CL167" s="24"/>
      <c r="CM167" s="23"/>
      <c r="CN167" s="24"/>
      <c r="CO167" s="24"/>
      <c r="CP167" s="21"/>
      <c r="CQ167" s="24">
        <f t="shared" si="27"/>
        <v>15</v>
      </c>
      <c r="CR167" s="24">
        <f t="shared" si="25"/>
        <v>790</v>
      </c>
      <c r="CS167" s="24">
        <f t="shared" si="26"/>
        <v>11850</v>
      </c>
      <c r="CT167" s="83" t="s">
        <v>704</v>
      </c>
    </row>
    <row r="168" spans="1:98" s="71" customFormat="1" ht="12.75" x14ac:dyDescent="0.2">
      <c r="A168" s="106" t="s">
        <v>32</v>
      </c>
      <c r="B168" s="110" t="s">
        <v>669</v>
      </c>
      <c r="C168" s="108" t="s">
        <v>18</v>
      </c>
      <c r="D168" s="21"/>
      <c r="E168" s="83" t="s">
        <v>704</v>
      </c>
      <c r="F168" s="22"/>
      <c r="G168" s="24"/>
      <c r="H168" s="24"/>
      <c r="I168" s="21"/>
      <c r="J168" s="83" t="s">
        <v>704</v>
      </c>
      <c r="K168" s="22"/>
      <c r="L168" s="24"/>
      <c r="M168" s="24"/>
      <c r="N168" s="21"/>
      <c r="O168" s="83" t="s">
        <v>704</v>
      </c>
      <c r="P168" s="23"/>
      <c r="Q168" s="24"/>
      <c r="R168" s="24"/>
      <c r="S168" s="21"/>
      <c r="T168" s="83" t="s">
        <v>704</v>
      </c>
      <c r="U168" s="23"/>
      <c r="V168" s="24"/>
      <c r="W168" s="24"/>
      <c r="X168" s="21"/>
      <c r="Y168" s="83" t="s">
        <v>704</v>
      </c>
      <c r="Z168" s="23"/>
      <c r="AA168" s="24"/>
      <c r="AB168" s="24"/>
      <c r="AC168" s="21"/>
      <c r="AD168" s="83" t="s">
        <v>704</v>
      </c>
      <c r="AE168" s="23"/>
      <c r="AF168" s="24"/>
      <c r="AG168" s="24"/>
      <c r="AH168" s="21"/>
      <c r="AI168" s="83" t="s">
        <v>704</v>
      </c>
      <c r="AJ168" s="23">
        <v>20</v>
      </c>
      <c r="AK168" s="24">
        <v>13.5</v>
      </c>
      <c r="AL168" s="24">
        <f t="shared" si="22"/>
        <v>270</v>
      </c>
      <c r="AM168" s="21"/>
      <c r="AN168" s="83" t="s">
        <v>704</v>
      </c>
      <c r="AO168" s="23">
        <v>20</v>
      </c>
      <c r="AP168" s="24">
        <v>13.5</v>
      </c>
      <c r="AQ168" s="24">
        <f t="shared" si="23"/>
        <v>270</v>
      </c>
      <c r="AR168" s="21"/>
      <c r="AS168" s="83" t="s">
        <v>704</v>
      </c>
      <c r="AT168" s="23">
        <v>20</v>
      </c>
      <c r="AU168" s="24">
        <v>13.5</v>
      </c>
      <c r="AV168" s="24">
        <f t="shared" si="2"/>
        <v>270</v>
      </c>
      <c r="AW168" s="21"/>
      <c r="AX168" s="24"/>
      <c r="AY168" s="23"/>
      <c r="AZ168" s="24"/>
      <c r="BA168" s="24"/>
      <c r="BB168" s="21"/>
      <c r="BC168" s="24"/>
      <c r="BD168" s="23"/>
      <c r="BE168" s="24"/>
      <c r="BF168" s="24"/>
      <c r="BG168" s="21"/>
      <c r="BH168" s="24"/>
      <c r="BI168" s="23"/>
      <c r="BJ168" s="24"/>
      <c r="BK168" s="24"/>
      <c r="BL168" s="21"/>
      <c r="BM168" s="24"/>
      <c r="BN168" s="23"/>
      <c r="BO168" s="24"/>
      <c r="BP168" s="24"/>
      <c r="BQ168" s="21"/>
      <c r="BR168" s="24"/>
      <c r="BS168" s="23"/>
      <c r="BT168" s="24"/>
      <c r="BU168" s="24"/>
      <c r="BV168" s="21"/>
      <c r="BW168" s="24"/>
      <c r="BX168" s="23"/>
      <c r="BY168" s="24"/>
      <c r="BZ168" s="24"/>
      <c r="CA168" s="21"/>
      <c r="CB168" s="24"/>
      <c r="CC168" s="23"/>
      <c r="CD168" s="24"/>
      <c r="CE168" s="24"/>
      <c r="CF168" s="21"/>
      <c r="CG168" s="24"/>
      <c r="CH168" s="23"/>
      <c r="CI168" s="24"/>
      <c r="CJ168" s="24"/>
      <c r="CK168" s="21"/>
      <c r="CL168" s="24"/>
      <c r="CM168" s="23"/>
      <c r="CN168" s="24"/>
      <c r="CO168" s="24"/>
      <c r="CP168" s="21"/>
      <c r="CQ168" s="24">
        <f t="shared" si="27"/>
        <v>60</v>
      </c>
      <c r="CR168" s="24">
        <f t="shared" si="25"/>
        <v>13.5</v>
      </c>
      <c r="CS168" s="24">
        <f t="shared" si="26"/>
        <v>810</v>
      </c>
      <c r="CT168" s="83" t="s">
        <v>704</v>
      </c>
    </row>
    <row r="169" spans="1:98" s="71" customFormat="1" ht="12.75" x14ac:dyDescent="0.2">
      <c r="A169" s="106" t="s">
        <v>32</v>
      </c>
      <c r="B169" s="110" t="s">
        <v>670</v>
      </c>
      <c r="C169" s="108" t="s">
        <v>18</v>
      </c>
      <c r="D169" s="21"/>
      <c r="E169" s="83" t="s">
        <v>704</v>
      </c>
      <c r="F169" s="22"/>
      <c r="G169" s="24"/>
      <c r="H169" s="24"/>
      <c r="I169" s="21"/>
      <c r="J169" s="83" t="s">
        <v>704</v>
      </c>
      <c r="K169" s="22"/>
      <c r="L169" s="24"/>
      <c r="M169" s="24"/>
      <c r="N169" s="21"/>
      <c r="O169" s="83" t="s">
        <v>704</v>
      </c>
      <c r="P169" s="23"/>
      <c r="Q169" s="24"/>
      <c r="R169" s="24"/>
      <c r="S169" s="21"/>
      <c r="T169" s="83" t="s">
        <v>704</v>
      </c>
      <c r="U169" s="23"/>
      <c r="V169" s="24"/>
      <c r="W169" s="24"/>
      <c r="X169" s="21"/>
      <c r="Y169" s="83" t="s">
        <v>704</v>
      </c>
      <c r="Z169" s="23"/>
      <c r="AA169" s="24"/>
      <c r="AB169" s="24"/>
      <c r="AC169" s="21"/>
      <c r="AD169" s="83" t="s">
        <v>704</v>
      </c>
      <c r="AE169" s="23"/>
      <c r="AF169" s="24"/>
      <c r="AG169" s="24"/>
      <c r="AH169" s="21"/>
      <c r="AI169" s="83" t="s">
        <v>704</v>
      </c>
      <c r="AJ169" s="23">
        <v>20</v>
      </c>
      <c r="AK169" s="24">
        <v>17</v>
      </c>
      <c r="AL169" s="24">
        <f t="shared" si="22"/>
        <v>340</v>
      </c>
      <c r="AM169" s="21"/>
      <c r="AN169" s="83" t="s">
        <v>704</v>
      </c>
      <c r="AO169" s="23">
        <v>20</v>
      </c>
      <c r="AP169" s="24">
        <v>17</v>
      </c>
      <c r="AQ169" s="24">
        <f t="shared" si="23"/>
        <v>340</v>
      </c>
      <c r="AR169" s="21"/>
      <c r="AS169" s="83" t="s">
        <v>704</v>
      </c>
      <c r="AT169" s="23">
        <v>20</v>
      </c>
      <c r="AU169" s="24">
        <v>17</v>
      </c>
      <c r="AV169" s="24">
        <f t="shared" si="2"/>
        <v>340</v>
      </c>
      <c r="AW169" s="21"/>
      <c r="AX169" s="24"/>
      <c r="AY169" s="23"/>
      <c r="AZ169" s="24"/>
      <c r="BA169" s="24"/>
      <c r="BB169" s="21"/>
      <c r="BC169" s="24"/>
      <c r="BD169" s="23"/>
      <c r="BE169" s="24"/>
      <c r="BF169" s="24"/>
      <c r="BG169" s="21"/>
      <c r="BH169" s="24"/>
      <c r="BI169" s="23"/>
      <c r="BJ169" s="24"/>
      <c r="BK169" s="24"/>
      <c r="BL169" s="21"/>
      <c r="BM169" s="24"/>
      <c r="BN169" s="23"/>
      <c r="BO169" s="24"/>
      <c r="BP169" s="24"/>
      <c r="BQ169" s="21"/>
      <c r="BR169" s="24"/>
      <c r="BS169" s="23"/>
      <c r="BT169" s="24"/>
      <c r="BU169" s="24"/>
      <c r="BV169" s="21"/>
      <c r="BW169" s="24"/>
      <c r="BX169" s="23"/>
      <c r="BY169" s="24"/>
      <c r="BZ169" s="24"/>
      <c r="CA169" s="21"/>
      <c r="CB169" s="24"/>
      <c r="CC169" s="23"/>
      <c r="CD169" s="24"/>
      <c r="CE169" s="24"/>
      <c r="CF169" s="21"/>
      <c r="CG169" s="24"/>
      <c r="CH169" s="23"/>
      <c r="CI169" s="24"/>
      <c r="CJ169" s="24"/>
      <c r="CK169" s="21"/>
      <c r="CL169" s="24"/>
      <c r="CM169" s="23"/>
      <c r="CN169" s="24"/>
      <c r="CO169" s="24"/>
      <c r="CP169" s="21"/>
      <c r="CQ169" s="24">
        <f t="shared" si="27"/>
        <v>60</v>
      </c>
      <c r="CR169" s="24">
        <f t="shared" si="25"/>
        <v>17</v>
      </c>
      <c r="CS169" s="24">
        <f t="shared" si="26"/>
        <v>1020</v>
      </c>
      <c r="CT169" s="83" t="s">
        <v>704</v>
      </c>
    </row>
    <row r="170" spans="1:98" s="71" customFormat="1" ht="12.75" x14ac:dyDescent="0.2">
      <c r="A170" s="106" t="s">
        <v>32</v>
      </c>
      <c r="B170" s="110" t="s">
        <v>671</v>
      </c>
      <c r="C170" s="108" t="s">
        <v>18</v>
      </c>
      <c r="D170" s="21"/>
      <c r="E170" s="83" t="s">
        <v>704</v>
      </c>
      <c r="F170" s="22"/>
      <c r="G170" s="24"/>
      <c r="H170" s="24"/>
      <c r="I170" s="21"/>
      <c r="J170" s="83" t="s">
        <v>704</v>
      </c>
      <c r="K170" s="22"/>
      <c r="L170" s="24"/>
      <c r="M170" s="24"/>
      <c r="N170" s="21"/>
      <c r="O170" s="83" t="s">
        <v>704</v>
      </c>
      <c r="P170" s="23"/>
      <c r="Q170" s="24"/>
      <c r="R170" s="24"/>
      <c r="S170" s="21"/>
      <c r="T170" s="83" t="s">
        <v>704</v>
      </c>
      <c r="U170" s="23"/>
      <c r="V170" s="24"/>
      <c r="W170" s="24"/>
      <c r="X170" s="21"/>
      <c r="Y170" s="83" t="s">
        <v>704</v>
      </c>
      <c r="Z170" s="23"/>
      <c r="AA170" s="24"/>
      <c r="AB170" s="24"/>
      <c r="AC170" s="21"/>
      <c r="AD170" s="83" t="s">
        <v>704</v>
      </c>
      <c r="AE170" s="23"/>
      <c r="AF170" s="24"/>
      <c r="AG170" s="24"/>
      <c r="AH170" s="21"/>
      <c r="AI170" s="83" t="s">
        <v>704</v>
      </c>
      <c r="AJ170" s="23">
        <v>5</v>
      </c>
      <c r="AK170" s="24">
        <v>79</v>
      </c>
      <c r="AL170" s="24">
        <f t="shared" si="22"/>
        <v>395</v>
      </c>
      <c r="AM170" s="21"/>
      <c r="AN170" s="83" t="s">
        <v>704</v>
      </c>
      <c r="AO170" s="23">
        <v>5</v>
      </c>
      <c r="AP170" s="24">
        <v>79</v>
      </c>
      <c r="AQ170" s="24">
        <f t="shared" si="23"/>
        <v>395</v>
      </c>
      <c r="AR170" s="21"/>
      <c r="AS170" s="83" t="s">
        <v>704</v>
      </c>
      <c r="AT170" s="23">
        <v>5</v>
      </c>
      <c r="AU170" s="24">
        <v>79</v>
      </c>
      <c r="AV170" s="24">
        <f t="shared" si="2"/>
        <v>395</v>
      </c>
      <c r="AW170" s="21"/>
      <c r="AX170" s="24"/>
      <c r="AY170" s="23"/>
      <c r="AZ170" s="24"/>
      <c r="BA170" s="24"/>
      <c r="BB170" s="21"/>
      <c r="BC170" s="24"/>
      <c r="BD170" s="23"/>
      <c r="BE170" s="24"/>
      <c r="BF170" s="24"/>
      <c r="BG170" s="21"/>
      <c r="BH170" s="24"/>
      <c r="BI170" s="23"/>
      <c r="BJ170" s="24"/>
      <c r="BK170" s="24"/>
      <c r="BL170" s="21"/>
      <c r="BM170" s="24"/>
      <c r="BN170" s="23"/>
      <c r="BO170" s="24"/>
      <c r="BP170" s="24"/>
      <c r="BQ170" s="21"/>
      <c r="BR170" s="24"/>
      <c r="BS170" s="23"/>
      <c r="BT170" s="24"/>
      <c r="BU170" s="24"/>
      <c r="BV170" s="21"/>
      <c r="BW170" s="24"/>
      <c r="BX170" s="23"/>
      <c r="BY170" s="24"/>
      <c r="BZ170" s="24"/>
      <c r="CA170" s="21"/>
      <c r="CB170" s="24"/>
      <c r="CC170" s="23"/>
      <c r="CD170" s="24"/>
      <c r="CE170" s="24"/>
      <c r="CF170" s="21"/>
      <c r="CG170" s="24"/>
      <c r="CH170" s="23"/>
      <c r="CI170" s="24"/>
      <c r="CJ170" s="24"/>
      <c r="CK170" s="21"/>
      <c r="CL170" s="24"/>
      <c r="CM170" s="23"/>
      <c r="CN170" s="24"/>
      <c r="CO170" s="24"/>
      <c r="CP170" s="21"/>
      <c r="CQ170" s="24">
        <f t="shared" si="27"/>
        <v>15</v>
      </c>
      <c r="CR170" s="24">
        <f t="shared" si="25"/>
        <v>79</v>
      </c>
      <c r="CS170" s="24">
        <f t="shared" si="26"/>
        <v>1185</v>
      </c>
      <c r="CT170" s="83" t="s">
        <v>704</v>
      </c>
    </row>
    <row r="171" spans="1:98" s="71" customFormat="1" ht="12.75" x14ac:dyDescent="0.2">
      <c r="A171" s="106" t="s">
        <v>32</v>
      </c>
      <c r="B171" s="110" t="s">
        <v>672</v>
      </c>
      <c r="C171" s="108" t="s">
        <v>18</v>
      </c>
      <c r="D171" s="21"/>
      <c r="E171" s="83" t="s">
        <v>704</v>
      </c>
      <c r="F171" s="23">
        <v>10</v>
      </c>
      <c r="G171" s="24">
        <v>44.6</v>
      </c>
      <c r="H171" s="24">
        <f t="shared" ref="H171:H177" si="28">G171*F171</f>
        <v>446</v>
      </c>
      <c r="I171" s="21"/>
      <c r="J171" s="83" t="s">
        <v>704</v>
      </c>
      <c r="K171" s="22"/>
      <c r="L171" s="24"/>
      <c r="M171" s="24"/>
      <c r="N171" s="21"/>
      <c r="O171" s="83" t="s">
        <v>704</v>
      </c>
      <c r="P171" s="23"/>
      <c r="Q171" s="24"/>
      <c r="R171" s="24"/>
      <c r="S171" s="21"/>
      <c r="T171" s="83" t="s">
        <v>704</v>
      </c>
      <c r="U171" s="23"/>
      <c r="V171" s="24"/>
      <c r="W171" s="24"/>
      <c r="X171" s="21"/>
      <c r="Y171" s="83" t="s">
        <v>704</v>
      </c>
      <c r="Z171" s="23">
        <v>50</v>
      </c>
      <c r="AA171" s="24">
        <v>44.6</v>
      </c>
      <c r="AB171" s="24">
        <f t="shared" ref="AB171:AB181" si="29">AA171*Z171</f>
        <v>2230</v>
      </c>
      <c r="AC171" s="21"/>
      <c r="AD171" s="83" t="s">
        <v>704</v>
      </c>
      <c r="AE171" s="23"/>
      <c r="AF171" s="24"/>
      <c r="AG171" s="24"/>
      <c r="AH171" s="21"/>
      <c r="AI171" s="83" t="s">
        <v>704</v>
      </c>
      <c r="AJ171" s="23">
        <v>50</v>
      </c>
      <c r="AK171" s="24">
        <v>44.6</v>
      </c>
      <c r="AL171" s="24">
        <f t="shared" si="22"/>
        <v>2230</v>
      </c>
      <c r="AM171" s="21"/>
      <c r="AN171" s="83" t="s">
        <v>704</v>
      </c>
      <c r="AO171" s="23">
        <v>50</v>
      </c>
      <c r="AP171" s="24">
        <v>44.6</v>
      </c>
      <c r="AQ171" s="24">
        <f t="shared" si="23"/>
        <v>2230</v>
      </c>
      <c r="AR171" s="21"/>
      <c r="AS171" s="83" t="s">
        <v>704</v>
      </c>
      <c r="AT171" s="23">
        <v>50</v>
      </c>
      <c r="AU171" s="24">
        <v>44.6</v>
      </c>
      <c r="AV171" s="24">
        <f t="shared" si="2"/>
        <v>2230</v>
      </c>
      <c r="AW171" s="21"/>
      <c r="AX171" s="24"/>
      <c r="AY171" s="23"/>
      <c r="AZ171" s="24"/>
      <c r="BA171" s="24"/>
      <c r="BB171" s="21"/>
      <c r="BC171" s="24"/>
      <c r="BD171" s="23"/>
      <c r="BE171" s="24"/>
      <c r="BF171" s="24"/>
      <c r="BG171" s="21"/>
      <c r="BH171" s="24"/>
      <c r="BI171" s="23"/>
      <c r="BJ171" s="24"/>
      <c r="BK171" s="24"/>
      <c r="BL171" s="21"/>
      <c r="BM171" s="24"/>
      <c r="BN171" s="23"/>
      <c r="BO171" s="24"/>
      <c r="BP171" s="24"/>
      <c r="BQ171" s="21"/>
      <c r="BR171" s="24"/>
      <c r="BS171" s="23"/>
      <c r="BT171" s="24"/>
      <c r="BU171" s="24"/>
      <c r="BV171" s="21"/>
      <c r="BW171" s="24"/>
      <c r="BX171" s="23"/>
      <c r="BY171" s="24"/>
      <c r="BZ171" s="24"/>
      <c r="CA171" s="21"/>
      <c r="CB171" s="24"/>
      <c r="CC171" s="23"/>
      <c r="CD171" s="24"/>
      <c r="CE171" s="24"/>
      <c r="CF171" s="21"/>
      <c r="CG171" s="24"/>
      <c r="CH171" s="23"/>
      <c r="CI171" s="24"/>
      <c r="CJ171" s="24"/>
      <c r="CK171" s="21"/>
      <c r="CL171" s="24"/>
      <c r="CM171" s="23"/>
      <c r="CN171" s="24"/>
      <c r="CO171" s="24"/>
      <c r="CP171" s="21"/>
      <c r="CQ171" s="24">
        <f t="shared" si="27"/>
        <v>210</v>
      </c>
      <c r="CR171" s="24">
        <f t="shared" si="25"/>
        <v>44.6</v>
      </c>
      <c r="CS171" s="24">
        <f t="shared" si="26"/>
        <v>9366</v>
      </c>
      <c r="CT171" s="83" t="s">
        <v>704</v>
      </c>
    </row>
    <row r="172" spans="1:98" s="71" customFormat="1" ht="12.75" x14ac:dyDescent="0.2">
      <c r="A172" s="106" t="s">
        <v>32</v>
      </c>
      <c r="B172" s="110" t="s">
        <v>673</v>
      </c>
      <c r="C172" s="108" t="s">
        <v>18</v>
      </c>
      <c r="D172" s="21"/>
      <c r="E172" s="83" t="s">
        <v>704</v>
      </c>
      <c r="F172" s="23">
        <v>20</v>
      </c>
      <c r="G172" s="24">
        <v>83</v>
      </c>
      <c r="H172" s="24">
        <f t="shared" si="28"/>
        <v>1660</v>
      </c>
      <c r="I172" s="21"/>
      <c r="J172" s="83" t="s">
        <v>704</v>
      </c>
      <c r="K172" s="22"/>
      <c r="L172" s="24"/>
      <c r="M172" s="24"/>
      <c r="N172" s="21"/>
      <c r="O172" s="83" t="s">
        <v>704</v>
      </c>
      <c r="P172" s="23"/>
      <c r="Q172" s="24"/>
      <c r="R172" s="24"/>
      <c r="S172" s="21"/>
      <c r="T172" s="83" t="s">
        <v>704</v>
      </c>
      <c r="U172" s="23"/>
      <c r="V172" s="24"/>
      <c r="W172" s="24"/>
      <c r="X172" s="21"/>
      <c r="Y172" s="83" t="s">
        <v>704</v>
      </c>
      <c r="Z172" s="23">
        <v>120</v>
      </c>
      <c r="AA172" s="24">
        <v>83</v>
      </c>
      <c r="AB172" s="24">
        <f t="shared" si="29"/>
        <v>9960</v>
      </c>
      <c r="AC172" s="21"/>
      <c r="AD172" s="83" t="s">
        <v>704</v>
      </c>
      <c r="AE172" s="23"/>
      <c r="AF172" s="24"/>
      <c r="AG172" s="24"/>
      <c r="AH172" s="21"/>
      <c r="AI172" s="83" t="s">
        <v>704</v>
      </c>
      <c r="AJ172" s="23">
        <v>120</v>
      </c>
      <c r="AK172" s="24">
        <v>83</v>
      </c>
      <c r="AL172" s="24">
        <f t="shared" si="22"/>
        <v>9960</v>
      </c>
      <c r="AM172" s="21"/>
      <c r="AN172" s="83" t="s">
        <v>704</v>
      </c>
      <c r="AO172" s="23">
        <v>120</v>
      </c>
      <c r="AP172" s="24">
        <v>83</v>
      </c>
      <c r="AQ172" s="24">
        <f t="shared" si="23"/>
        <v>9960</v>
      </c>
      <c r="AR172" s="21"/>
      <c r="AS172" s="83" t="s">
        <v>704</v>
      </c>
      <c r="AT172" s="23">
        <v>120</v>
      </c>
      <c r="AU172" s="24">
        <v>83</v>
      </c>
      <c r="AV172" s="24">
        <f t="shared" si="2"/>
        <v>9960</v>
      </c>
      <c r="AW172" s="21"/>
      <c r="AX172" s="24"/>
      <c r="AY172" s="23"/>
      <c r="AZ172" s="24"/>
      <c r="BA172" s="24"/>
      <c r="BB172" s="21"/>
      <c r="BC172" s="24"/>
      <c r="BD172" s="23"/>
      <c r="BE172" s="24"/>
      <c r="BF172" s="24"/>
      <c r="BG172" s="21"/>
      <c r="BH172" s="24"/>
      <c r="BI172" s="23"/>
      <c r="BJ172" s="24"/>
      <c r="BK172" s="24"/>
      <c r="BL172" s="21"/>
      <c r="BM172" s="24"/>
      <c r="BN172" s="23"/>
      <c r="BO172" s="24"/>
      <c r="BP172" s="24"/>
      <c r="BQ172" s="21"/>
      <c r="BR172" s="24"/>
      <c r="BS172" s="23"/>
      <c r="BT172" s="24"/>
      <c r="BU172" s="24"/>
      <c r="BV172" s="21"/>
      <c r="BW172" s="24"/>
      <c r="BX172" s="23"/>
      <c r="BY172" s="24"/>
      <c r="BZ172" s="24"/>
      <c r="CA172" s="21"/>
      <c r="CB172" s="24"/>
      <c r="CC172" s="23"/>
      <c r="CD172" s="24"/>
      <c r="CE172" s="24"/>
      <c r="CF172" s="21"/>
      <c r="CG172" s="24"/>
      <c r="CH172" s="23"/>
      <c r="CI172" s="24"/>
      <c r="CJ172" s="24"/>
      <c r="CK172" s="21"/>
      <c r="CL172" s="24"/>
      <c r="CM172" s="23"/>
      <c r="CN172" s="24"/>
      <c r="CO172" s="24"/>
      <c r="CP172" s="21"/>
      <c r="CQ172" s="24">
        <f t="shared" si="27"/>
        <v>500</v>
      </c>
      <c r="CR172" s="24">
        <f t="shared" si="25"/>
        <v>83</v>
      </c>
      <c r="CS172" s="24">
        <f t="shared" si="26"/>
        <v>41500</v>
      </c>
      <c r="CT172" s="83" t="s">
        <v>704</v>
      </c>
    </row>
    <row r="173" spans="1:98" s="71" customFormat="1" ht="12.75" x14ac:dyDescent="0.2">
      <c r="A173" s="106" t="s">
        <v>32</v>
      </c>
      <c r="B173" s="110" t="s">
        <v>674</v>
      </c>
      <c r="C173" s="108" t="s">
        <v>18</v>
      </c>
      <c r="D173" s="21"/>
      <c r="E173" s="83" t="s">
        <v>704</v>
      </c>
      <c r="F173" s="23">
        <v>10</v>
      </c>
      <c r="G173" s="24">
        <v>68</v>
      </c>
      <c r="H173" s="24">
        <f t="shared" si="28"/>
        <v>680</v>
      </c>
      <c r="I173" s="21"/>
      <c r="J173" s="83" t="s">
        <v>704</v>
      </c>
      <c r="K173" s="22"/>
      <c r="L173" s="24"/>
      <c r="M173" s="24"/>
      <c r="N173" s="21"/>
      <c r="O173" s="83" t="s">
        <v>704</v>
      </c>
      <c r="P173" s="23"/>
      <c r="Q173" s="24"/>
      <c r="R173" s="24"/>
      <c r="S173" s="21"/>
      <c r="T173" s="83" t="s">
        <v>704</v>
      </c>
      <c r="U173" s="23"/>
      <c r="V173" s="24"/>
      <c r="W173" s="24"/>
      <c r="X173" s="21"/>
      <c r="Y173" s="83" t="s">
        <v>704</v>
      </c>
      <c r="Z173" s="23">
        <v>50</v>
      </c>
      <c r="AA173" s="24">
        <v>68</v>
      </c>
      <c r="AB173" s="24">
        <f t="shared" si="29"/>
        <v>3400</v>
      </c>
      <c r="AC173" s="21"/>
      <c r="AD173" s="83" t="s">
        <v>704</v>
      </c>
      <c r="AE173" s="23"/>
      <c r="AF173" s="24"/>
      <c r="AG173" s="24"/>
      <c r="AH173" s="21"/>
      <c r="AI173" s="83" t="s">
        <v>704</v>
      </c>
      <c r="AJ173" s="23">
        <v>50</v>
      </c>
      <c r="AK173" s="24">
        <v>68</v>
      </c>
      <c r="AL173" s="24">
        <f t="shared" si="22"/>
        <v>3400</v>
      </c>
      <c r="AM173" s="21"/>
      <c r="AN173" s="83" t="s">
        <v>704</v>
      </c>
      <c r="AO173" s="23">
        <v>50</v>
      </c>
      <c r="AP173" s="24">
        <v>68</v>
      </c>
      <c r="AQ173" s="24">
        <f t="shared" si="23"/>
        <v>3400</v>
      </c>
      <c r="AR173" s="21"/>
      <c r="AS173" s="83" t="s">
        <v>704</v>
      </c>
      <c r="AT173" s="23">
        <v>50</v>
      </c>
      <c r="AU173" s="24">
        <v>68</v>
      </c>
      <c r="AV173" s="24">
        <f t="shared" si="2"/>
        <v>3400</v>
      </c>
      <c r="AW173" s="21"/>
      <c r="AX173" s="24"/>
      <c r="AY173" s="23"/>
      <c r="AZ173" s="24"/>
      <c r="BA173" s="24"/>
      <c r="BB173" s="21"/>
      <c r="BC173" s="24"/>
      <c r="BD173" s="23"/>
      <c r="BE173" s="24"/>
      <c r="BF173" s="24"/>
      <c r="BG173" s="21"/>
      <c r="BH173" s="24"/>
      <c r="BI173" s="23"/>
      <c r="BJ173" s="24"/>
      <c r="BK173" s="24"/>
      <c r="BL173" s="21"/>
      <c r="BM173" s="24"/>
      <c r="BN173" s="23"/>
      <c r="BO173" s="24"/>
      <c r="BP173" s="24"/>
      <c r="BQ173" s="21"/>
      <c r="BR173" s="24"/>
      <c r="BS173" s="23"/>
      <c r="BT173" s="24"/>
      <c r="BU173" s="24"/>
      <c r="BV173" s="21"/>
      <c r="BW173" s="24"/>
      <c r="BX173" s="23"/>
      <c r="BY173" s="24"/>
      <c r="BZ173" s="24"/>
      <c r="CA173" s="21"/>
      <c r="CB173" s="24"/>
      <c r="CC173" s="23"/>
      <c r="CD173" s="24"/>
      <c r="CE173" s="24"/>
      <c r="CF173" s="21"/>
      <c r="CG173" s="24"/>
      <c r="CH173" s="23"/>
      <c r="CI173" s="24"/>
      <c r="CJ173" s="24"/>
      <c r="CK173" s="21"/>
      <c r="CL173" s="24"/>
      <c r="CM173" s="23"/>
      <c r="CN173" s="24"/>
      <c r="CO173" s="24"/>
      <c r="CP173" s="21"/>
      <c r="CQ173" s="24">
        <f t="shared" si="27"/>
        <v>210</v>
      </c>
      <c r="CR173" s="24">
        <f t="shared" si="25"/>
        <v>68</v>
      </c>
      <c r="CS173" s="24">
        <f t="shared" si="26"/>
        <v>14280</v>
      </c>
      <c r="CT173" s="83" t="s">
        <v>704</v>
      </c>
    </row>
    <row r="174" spans="1:98" s="71" customFormat="1" ht="12.75" x14ac:dyDescent="0.2">
      <c r="A174" s="107" t="s">
        <v>32</v>
      </c>
      <c r="B174" s="110" t="s">
        <v>675</v>
      </c>
      <c r="C174" s="108" t="s">
        <v>18</v>
      </c>
      <c r="D174" s="21"/>
      <c r="E174" s="83" t="s">
        <v>704</v>
      </c>
      <c r="F174" s="23">
        <v>50</v>
      </c>
      <c r="G174" s="24">
        <v>7.9</v>
      </c>
      <c r="H174" s="24">
        <f t="shared" si="28"/>
        <v>395</v>
      </c>
      <c r="I174" s="21"/>
      <c r="J174" s="83" t="s">
        <v>704</v>
      </c>
      <c r="K174" s="22"/>
      <c r="L174" s="24"/>
      <c r="M174" s="24"/>
      <c r="N174" s="21"/>
      <c r="O174" s="83" t="s">
        <v>704</v>
      </c>
      <c r="P174" s="23"/>
      <c r="Q174" s="24"/>
      <c r="R174" s="24"/>
      <c r="S174" s="21"/>
      <c r="T174" s="83" t="s">
        <v>704</v>
      </c>
      <c r="U174" s="23"/>
      <c r="V174" s="24"/>
      <c r="W174" s="24"/>
      <c r="X174" s="21"/>
      <c r="Y174" s="83" t="s">
        <v>704</v>
      </c>
      <c r="Z174" s="23">
        <v>100</v>
      </c>
      <c r="AA174" s="24">
        <v>7.9</v>
      </c>
      <c r="AB174" s="24">
        <f t="shared" si="29"/>
        <v>790</v>
      </c>
      <c r="AC174" s="21"/>
      <c r="AD174" s="83" t="s">
        <v>704</v>
      </c>
      <c r="AE174" s="23"/>
      <c r="AF174" s="24"/>
      <c r="AG174" s="24"/>
      <c r="AH174" s="21"/>
      <c r="AI174" s="83" t="s">
        <v>704</v>
      </c>
      <c r="AJ174" s="23">
        <v>100</v>
      </c>
      <c r="AK174" s="24">
        <v>7.9</v>
      </c>
      <c r="AL174" s="24">
        <f t="shared" si="22"/>
        <v>790</v>
      </c>
      <c r="AM174" s="21"/>
      <c r="AN174" s="83" t="s">
        <v>704</v>
      </c>
      <c r="AO174" s="23">
        <v>100</v>
      </c>
      <c r="AP174" s="24">
        <v>7.9</v>
      </c>
      <c r="AQ174" s="24">
        <f t="shared" si="23"/>
        <v>790</v>
      </c>
      <c r="AR174" s="21"/>
      <c r="AS174" s="83" t="s">
        <v>704</v>
      </c>
      <c r="AT174" s="23">
        <v>100</v>
      </c>
      <c r="AU174" s="24">
        <v>7.9</v>
      </c>
      <c r="AV174" s="24">
        <f t="shared" si="2"/>
        <v>790</v>
      </c>
      <c r="AW174" s="21"/>
      <c r="AX174" s="24"/>
      <c r="AY174" s="23"/>
      <c r="AZ174" s="24"/>
      <c r="BA174" s="24"/>
      <c r="BB174" s="21"/>
      <c r="BC174" s="24"/>
      <c r="BD174" s="23"/>
      <c r="BE174" s="24"/>
      <c r="BF174" s="24"/>
      <c r="BG174" s="21"/>
      <c r="BH174" s="24"/>
      <c r="BI174" s="23"/>
      <c r="BJ174" s="24"/>
      <c r="BK174" s="24"/>
      <c r="BL174" s="21"/>
      <c r="BM174" s="24"/>
      <c r="BN174" s="23"/>
      <c r="BO174" s="24"/>
      <c r="BP174" s="24"/>
      <c r="BQ174" s="21"/>
      <c r="BR174" s="24"/>
      <c r="BS174" s="23"/>
      <c r="BT174" s="24"/>
      <c r="BU174" s="24"/>
      <c r="BV174" s="21"/>
      <c r="BW174" s="24"/>
      <c r="BX174" s="23"/>
      <c r="BY174" s="24"/>
      <c r="BZ174" s="24"/>
      <c r="CA174" s="21"/>
      <c r="CB174" s="24"/>
      <c r="CC174" s="23"/>
      <c r="CD174" s="24"/>
      <c r="CE174" s="24"/>
      <c r="CF174" s="21"/>
      <c r="CG174" s="24"/>
      <c r="CH174" s="23"/>
      <c r="CI174" s="24"/>
      <c r="CJ174" s="24"/>
      <c r="CK174" s="21"/>
      <c r="CL174" s="24"/>
      <c r="CM174" s="23"/>
      <c r="CN174" s="24"/>
      <c r="CO174" s="24"/>
      <c r="CP174" s="21"/>
      <c r="CQ174" s="24">
        <f t="shared" si="27"/>
        <v>450</v>
      </c>
      <c r="CR174" s="24">
        <f t="shared" si="25"/>
        <v>7.9</v>
      </c>
      <c r="CS174" s="24">
        <f t="shared" si="26"/>
        <v>3555</v>
      </c>
      <c r="CT174" s="83" t="s">
        <v>704</v>
      </c>
    </row>
    <row r="175" spans="1:98" s="71" customFormat="1" ht="12.75" x14ac:dyDescent="0.2">
      <c r="A175" s="107" t="s">
        <v>32</v>
      </c>
      <c r="B175" s="110" t="s">
        <v>676</v>
      </c>
      <c r="C175" s="108" t="s">
        <v>18</v>
      </c>
      <c r="D175" s="21"/>
      <c r="E175" s="83" t="s">
        <v>704</v>
      </c>
      <c r="F175" s="23">
        <v>50</v>
      </c>
      <c r="G175" s="24">
        <v>12.7</v>
      </c>
      <c r="H175" s="24">
        <f t="shared" si="28"/>
        <v>635</v>
      </c>
      <c r="I175" s="21"/>
      <c r="J175" s="83" t="s">
        <v>704</v>
      </c>
      <c r="K175" s="22"/>
      <c r="L175" s="24"/>
      <c r="M175" s="24"/>
      <c r="N175" s="21"/>
      <c r="O175" s="83" t="s">
        <v>704</v>
      </c>
      <c r="P175" s="23"/>
      <c r="Q175" s="24"/>
      <c r="R175" s="24"/>
      <c r="S175" s="21"/>
      <c r="T175" s="83" t="s">
        <v>704</v>
      </c>
      <c r="U175" s="23"/>
      <c r="V175" s="24"/>
      <c r="W175" s="24"/>
      <c r="X175" s="21"/>
      <c r="Y175" s="83" t="s">
        <v>704</v>
      </c>
      <c r="Z175" s="23">
        <v>100</v>
      </c>
      <c r="AA175" s="24">
        <v>12.7</v>
      </c>
      <c r="AB175" s="24">
        <f t="shared" si="29"/>
        <v>1270</v>
      </c>
      <c r="AC175" s="21"/>
      <c r="AD175" s="83" t="s">
        <v>704</v>
      </c>
      <c r="AE175" s="23"/>
      <c r="AF175" s="24"/>
      <c r="AG175" s="24"/>
      <c r="AH175" s="21"/>
      <c r="AI175" s="83" t="s">
        <v>704</v>
      </c>
      <c r="AJ175" s="23">
        <v>100</v>
      </c>
      <c r="AK175" s="24">
        <v>12.7</v>
      </c>
      <c r="AL175" s="24">
        <f t="shared" si="22"/>
        <v>1270</v>
      </c>
      <c r="AM175" s="21"/>
      <c r="AN175" s="83" t="s">
        <v>704</v>
      </c>
      <c r="AO175" s="23">
        <v>100</v>
      </c>
      <c r="AP175" s="24">
        <v>12.7</v>
      </c>
      <c r="AQ175" s="24">
        <f t="shared" si="23"/>
        <v>1270</v>
      </c>
      <c r="AR175" s="21"/>
      <c r="AS175" s="83" t="s">
        <v>704</v>
      </c>
      <c r="AT175" s="23">
        <v>100</v>
      </c>
      <c r="AU175" s="24">
        <v>12.7</v>
      </c>
      <c r="AV175" s="24">
        <f t="shared" si="2"/>
        <v>1270</v>
      </c>
      <c r="AW175" s="21"/>
      <c r="AX175" s="24"/>
      <c r="AY175" s="23"/>
      <c r="AZ175" s="24"/>
      <c r="BA175" s="24"/>
      <c r="BB175" s="21"/>
      <c r="BC175" s="24"/>
      <c r="BD175" s="23"/>
      <c r="BE175" s="24"/>
      <c r="BF175" s="24"/>
      <c r="BG175" s="21"/>
      <c r="BH175" s="24"/>
      <c r="BI175" s="23"/>
      <c r="BJ175" s="24"/>
      <c r="BK175" s="24"/>
      <c r="BL175" s="21"/>
      <c r="BM175" s="24"/>
      <c r="BN175" s="23"/>
      <c r="BO175" s="24"/>
      <c r="BP175" s="24"/>
      <c r="BQ175" s="21"/>
      <c r="BR175" s="24"/>
      <c r="BS175" s="23"/>
      <c r="BT175" s="24"/>
      <c r="BU175" s="24"/>
      <c r="BV175" s="21"/>
      <c r="BW175" s="24"/>
      <c r="BX175" s="23"/>
      <c r="BY175" s="24"/>
      <c r="BZ175" s="24"/>
      <c r="CA175" s="21"/>
      <c r="CB175" s="24"/>
      <c r="CC175" s="23"/>
      <c r="CD175" s="24"/>
      <c r="CE175" s="24"/>
      <c r="CF175" s="21"/>
      <c r="CG175" s="24"/>
      <c r="CH175" s="23"/>
      <c r="CI175" s="24"/>
      <c r="CJ175" s="24"/>
      <c r="CK175" s="21"/>
      <c r="CL175" s="24"/>
      <c r="CM175" s="23"/>
      <c r="CN175" s="24"/>
      <c r="CO175" s="24"/>
      <c r="CP175" s="21"/>
      <c r="CQ175" s="24">
        <f t="shared" si="27"/>
        <v>450</v>
      </c>
      <c r="CR175" s="24">
        <f t="shared" si="25"/>
        <v>12.7</v>
      </c>
      <c r="CS175" s="24">
        <f t="shared" si="26"/>
        <v>5715</v>
      </c>
      <c r="CT175" s="83" t="s">
        <v>704</v>
      </c>
    </row>
    <row r="176" spans="1:98" s="71" customFormat="1" ht="12.75" x14ac:dyDescent="0.2">
      <c r="A176" s="106" t="s">
        <v>32</v>
      </c>
      <c r="B176" s="110" t="s">
        <v>677</v>
      </c>
      <c r="C176" s="108" t="s">
        <v>18</v>
      </c>
      <c r="D176" s="21"/>
      <c r="E176" s="83" t="s">
        <v>704</v>
      </c>
      <c r="F176" s="23">
        <v>50</v>
      </c>
      <c r="G176" s="24">
        <v>7.8</v>
      </c>
      <c r="H176" s="24">
        <f t="shared" si="28"/>
        <v>390</v>
      </c>
      <c r="I176" s="21"/>
      <c r="J176" s="83" t="s">
        <v>704</v>
      </c>
      <c r="K176" s="22"/>
      <c r="L176" s="24"/>
      <c r="M176" s="24"/>
      <c r="N176" s="21"/>
      <c r="O176" s="83" t="s">
        <v>704</v>
      </c>
      <c r="P176" s="23"/>
      <c r="Q176" s="24"/>
      <c r="R176" s="24"/>
      <c r="S176" s="21"/>
      <c r="T176" s="83" t="s">
        <v>704</v>
      </c>
      <c r="U176" s="23"/>
      <c r="V176" s="24"/>
      <c r="W176" s="24"/>
      <c r="X176" s="21"/>
      <c r="Y176" s="83" t="s">
        <v>704</v>
      </c>
      <c r="Z176" s="23">
        <v>200</v>
      </c>
      <c r="AA176" s="24">
        <v>7.8</v>
      </c>
      <c r="AB176" s="24">
        <f t="shared" si="29"/>
        <v>1560</v>
      </c>
      <c r="AC176" s="21"/>
      <c r="AD176" s="83" t="s">
        <v>704</v>
      </c>
      <c r="AE176" s="23"/>
      <c r="AF176" s="24"/>
      <c r="AG176" s="24"/>
      <c r="AH176" s="21"/>
      <c r="AI176" s="83" t="s">
        <v>704</v>
      </c>
      <c r="AJ176" s="23">
        <v>200</v>
      </c>
      <c r="AK176" s="24">
        <v>7.8</v>
      </c>
      <c r="AL176" s="24">
        <f t="shared" si="22"/>
        <v>1560</v>
      </c>
      <c r="AM176" s="21"/>
      <c r="AN176" s="83" t="s">
        <v>704</v>
      </c>
      <c r="AO176" s="23">
        <v>200</v>
      </c>
      <c r="AP176" s="24">
        <v>7.8</v>
      </c>
      <c r="AQ176" s="24">
        <f t="shared" si="23"/>
        <v>1560</v>
      </c>
      <c r="AR176" s="21"/>
      <c r="AS176" s="83" t="s">
        <v>704</v>
      </c>
      <c r="AT176" s="23">
        <v>200</v>
      </c>
      <c r="AU176" s="24">
        <v>7.8</v>
      </c>
      <c r="AV176" s="24">
        <f t="shared" si="2"/>
        <v>1560</v>
      </c>
      <c r="AW176" s="21"/>
      <c r="AX176" s="24"/>
      <c r="AY176" s="23"/>
      <c r="AZ176" s="24"/>
      <c r="BA176" s="24"/>
      <c r="BB176" s="21"/>
      <c r="BC176" s="24"/>
      <c r="BD176" s="23"/>
      <c r="BE176" s="24"/>
      <c r="BF176" s="24"/>
      <c r="BG176" s="21"/>
      <c r="BH176" s="24"/>
      <c r="BI176" s="23"/>
      <c r="BJ176" s="24"/>
      <c r="BK176" s="24"/>
      <c r="BL176" s="21"/>
      <c r="BM176" s="24"/>
      <c r="BN176" s="23"/>
      <c r="BO176" s="24"/>
      <c r="BP176" s="24"/>
      <c r="BQ176" s="21"/>
      <c r="BR176" s="24"/>
      <c r="BS176" s="23"/>
      <c r="BT176" s="24"/>
      <c r="BU176" s="24"/>
      <c r="BV176" s="21"/>
      <c r="BW176" s="24"/>
      <c r="BX176" s="23"/>
      <c r="BY176" s="24"/>
      <c r="BZ176" s="24"/>
      <c r="CA176" s="21"/>
      <c r="CB176" s="24"/>
      <c r="CC176" s="23"/>
      <c r="CD176" s="24"/>
      <c r="CE176" s="24"/>
      <c r="CF176" s="21"/>
      <c r="CG176" s="24"/>
      <c r="CH176" s="23"/>
      <c r="CI176" s="24"/>
      <c r="CJ176" s="24"/>
      <c r="CK176" s="21"/>
      <c r="CL176" s="24"/>
      <c r="CM176" s="23"/>
      <c r="CN176" s="24"/>
      <c r="CO176" s="24"/>
      <c r="CP176" s="21"/>
      <c r="CQ176" s="24">
        <f t="shared" si="27"/>
        <v>850</v>
      </c>
      <c r="CR176" s="24">
        <f t="shared" si="25"/>
        <v>7.8</v>
      </c>
      <c r="CS176" s="24">
        <f t="shared" si="26"/>
        <v>6630</v>
      </c>
      <c r="CT176" s="83" t="s">
        <v>704</v>
      </c>
    </row>
    <row r="177" spans="1:98" s="71" customFormat="1" ht="12.75" x14ac:dyDescent="0.2">
      <c r="A177" s="106" t="s">
        <v>32</v>
      </c>
      <c r="B177" s="110" t="s">
        <v>678</v>
      </c>
      <c r="C177" s="108" t="s">
        <v>18</v>
      </c>
      <c r="D177" s="21"/>
      <c r="E177" s="83" t="s">
        <v>704</v>
      </c>
      <c r="F177" s="23">
        <v>50</v>
      </c>
      <c r="G177" s="24">
        <v>9</v>
      </c>
      <c r="H177" s="24">
        <f t="shared" si="28"/>
        <v>450</v>
      </c>
      <c r="I177" s="21"/>
      <c r="J177" s="83" t="s">
        <v>704</v>
      </c>
      <c r="K177" s="22"/>
      <c r="L177" s="24"/>
      <c r="M177" s="24"/>
      <c r="N177" s="21"/>
      <c r="O177" s="83" t="s">
        <v>704</v>
      </c>
      <c r="P177" s="23"/>
      <c r="Q177" s="24"/>
      <c r="R177" s="24"/>
      <c r="S177" s="21"/>
      <c r="T177" s="83" t="s">
        <v>704</v>
      </c>
      <c r="U177" s="23"/>
      <c r="V177" s="24"/>
      <c r="W177" s="24"/>
      <c r="X177" s="21"/>
      <c r="Y177" s="83" t="s">
        <v>704</v>
      </c>
      <c r="Z177" s="23">
        <v>100</v>
      </c>
      <c r="AA177" s="24">
        <v>9</v>
      </c>
      <c r="AB177" s="24">
        <f t="shared" si="29"/>
        <v>900</v>
      </c>
      <c r="AC177" s="21"/>
      <c r="AD177" s="83" t="s">
        <v>704</v>
      </c>
      <c r="AE177" s="23"/>
      <c r="AF177" s="24"/>
      <c r="AG177" s="24"/>
      <c r="AH177" s="21"/>
      <c r="AI177" s="83" t="s">
        <v>704</v>
      </c>
      <c r="AJ177" s="23">
        <v>100</v>
      </c>
      <c r="AK177" s="24">
        <v>9</v>
      </c>
      <c r="AL177" s="24">
        <f t="shared" si="22"/>
        <v>900</v>
      </c>
      <c r="AM177" s="21"/>
      <c r="AN177" s="83" t="s">
        <v>704</v>
      </c>
      <c r="AO177" s="23">
        <v>100</v>
      </c>
      <c r="AP177" s="24">
        <v>9</v>
      </c>
      <c r="AQ177" s="24">
        <f t="shared" si="23"/>
        <v>900</v>
      </c>
      <c r="AR177" s="21"/>
      <c r="AS177" s="83" t="s">
        <v>704</v>
      </c>
      <c r="AT177" s="23">
        <v>400</v>
      </c>
      <c r="AU177" s="24">
        <v>9</v>
      </c>
      <c r="AV177" s="24">
        <f t="shared" si="2"/>
        <v>3600</v>
      </c>
      <c r="AW177" s="21"/>
      <c r="AX177" s="24"/>
      <c r="AY177" s="23"/>
      <c r="AZ177" s="24"/>
      <c r="BA177" s="24"/>
      <c r="BB177" s="21"/>
      <c r="BC177" s="24"/>
      <c r="BD177" s="23"/>
      <c r="BE177" s="24"/>
      <c r="BF177" s="24"/>
      <c r="BG177" s="21"/>
      <c r="BH177" s="24"/>
      <c r="BI177" s="23"/>
      <c r="BJ177" s="24"/>
      <c r="BK177" s="24"/>
      <c r="BL177" s="21"/>
      <c r="BM177" s="24"/>
      <c r="BN177" s="23"/>
      <c r="BO177" s="24"/>
      <c r="BP177" s="24"/>
      <c r="BQ177" s="21"/>
      <c r="BR177" s="24"/>
      <c r="BS177" s="23"/>
      <c r="BT177" s="24"/>
      <c r="BU177" s="24"/>
      <c r="BV177" s="21"/>
      <c r="BW177" s="24"/>
      <c r="BX177" s="23"/>
      <c r="BY177" s="24"/>
      <c r="BZ177" s="24"/>
      <c r="CA177" s="21"/>
      <c r="CB177" s="24"/>
      <c r="CC177" s="23"/>
      <c r="CD177" s="24"/>
      <c r="CE177" s="24"/>
      <c r="CF177" s="21"/>
      <c r="CG177" s="24"/>
      <c r="CH177" s="23"/>
      <c r="CI177" s="24"/>
      <c r="CJ177" s="24"/>
      <c r="CK177" s="21"/>
      <c r="CL177" s="24"/>
      <c r="CM177" s="23"/>
      <c r="CN177" s="24"/>
      <c r="CO177" s="24"/>
      <c r="CP177" s="21"/>
      <c r="CQ177" s="24">
        <f t="shared" si="27"/>
        <v>750</v>
      </c>
      <c r="CR177" s="24">
        <f t="shared" si="25"/>
        <v>9</v>
      </c>
      <c r="CS177" s="24">
        <f t="shared" si="26"/>
        <v>6750</v>
      </c>
      <c r="CT177" s="83" t="s">
        <v>704</v>
      </c>
    </row>
    <row r="178" spans="1:98" s="71" customFormat="1" ht="12.75" x14ac:dyDescent="0.2">
      <c r="A178" s="107" t="s">
        <v>32</v>
      </c>
      <c r="B178" s="110" t="s">
        <v>679</v>
      </c>
      <c r="C178" s="108" t="s">
        <v>18</v>
      </c>
      <c r="D178" s="21"/>
      <c r="E178" s="83" t="s">
        <v>704</v>
      </c>
      <c r="F178" s="23"/>
      <c r="G178" s="24"/>
      <c r="H178" s="24"/>
      <c r="I178" s="21"/>
      <c r="J178" s="83" t="s">
        <v>704</v>
      </c>
      <c r="K178" s="22"/>
      <c r="L178" s="24"/>
      <c r="M178" s="24"/>
      <c r="N178" s="21"/>
      <c r="O178" s="83" t="s">
        <v>704</v>
      </c>
      <c r="P178" s="23"/>
      <c r="Q178" s="24"/>
      <c r="R178" s="24"/>
      <c r="S178" s="21"/>
      <c r="T178" s="83" t="s">
        <v>704</v>
      </c>
      <c r="U178" s="23"/>
      <c r="V178" s="24"/>
      <c r="W178" s="24"/>
      <c r="X178" s="21"/>
      <c r="Y178" s="83" t="s">
        <v>704</v>
      </c>
      <c r="Z178" s="23">
        <v>100</v>
      </c>
      <c r="AA178" s="24">
        <v>9</v>
      </c>
      <c r="AB178" s="24">
        <f t="shared" si="29"/>
        <v>900</v>
      </c>
      <c r="AC178" s="21"/>
      <c r="AD178" s="83" t="s">
        <v>704</v>
      </c>
      <c r="AE178" s="23"/>
      <c r="AF178" s="24"/>
      <c r="AG178" s="24"/>
      <c r="AH178" s="21"/>
      <c r="AI178" s="83" t="s">
        <v>704</v>
      </c>
      <c r="AJ178" s="23">
        <v>100</v>
      </c>
      <c r="AK178" s="24">
        <v>9</v>
      </c>
      <c r="AL178" s="24">
        <f t="shared" si="22"/>
        <v>900</v>
      </c>
      <c r="AM178" s="21"/>
      <c r="AN178" s="83" t="s">
        <v>704</v>
      </c>
      <c r="AO178" s="23">
        <v>100</v>
      </c>
      <c r="AP178" s="24">
        <v>9</v>
      </c>
      <c r="AQ178" s="24">
        <f t="shared" si="23"/>
        <v>900</v>
      </c>
      <c r="AR178" s="21"/>
      <c r="AS178" s="83" t="s">
        <v>704</v>
      </c>
      <c r="AT178" s="23">
        <v>100</v>
      </c>
      <c r="AU178" s="24">
        <v>9</v>
      </c>
      <c r="AV178" s="24">
        <f t="shared" si="2"/>
        <v>900</v>
      </c>
      <c r="AW178" s="21"/>
      <c r="AX178" s="24"/>
      <c r="AY178" s="23"/>
      <c r="AZ178" s="24"/>
      <c r="BA178" s="24"/>
      <c r="BB178" s="21"/>
      <c r="BC178" s="24"/>
      <c r="BD178" s="23"/>
      <c r="BE178" s="24"/>
      <c r="BF178" s="24"/>
      <c r="BG178" s="21"/>
      <c r="BH178" s="24"/>
      <c r="BI178" s="23"/>
      <c r="BJ178" s="24"/>
      <c r="BK178" s="24"/>
      <c r="BL178" s="21"/>
      <c r="BM178" s="24"/>
      <c r="BN178" s="23"/>
      <c r="BO178" s="24"/>
      <c r="BP178" s="24"/>
      <c r="BQ178" s="21"/>
      <c r="BR178" s="24"/>
      <c r="BS178" s="23"/>
      <c r="BT178" s="24"/>
      <c r="BU178" s="24"/>
      <c r="BV178" s="21"/>
      <c r="BW178" s="24"/>
      <c r="BX178" s="23"/>
      <c r="BY178" s="24"/>
      <c r="BZ178" s="24"/>
      <c r="CA178" s="21"/>
      <c r="CB178" s="24"/>
      <c r="CC178" s="23"/>
      <c r="CD178" s="24"/>
      <c r="CE178" s="24"/>
      <c r="CF178" s="21"/>
      <c r="CG178" s="24"/>
      <c r="CH178" s="23"/>
      <c r="CI178" s="24"/>
      <c r="CJ178" s="24"/>
      <c r="CK178" s="21"/>
      <c r="CL178" s="24"/>
      <c r="CM178" s="23"/>
      <c r="CN178" s="24"/>
      <c r="CO178" s="24"/>
      <c r="CP178" s="21"/>
      <c r="CQ178" s="24">
        <f t="shared" si="27"/>
        <v>400</v>
      </c>
      <c r="CR178" s="24">
        <f t="shared" si="25"/>
        <v>9</v>
      </c>
      <c r="CS178" s="24">
        <f t="shared" si="26"/>
        <v>3600</v>
      </c>
      <c r="CT178" s="83" t="s">
        <v>704</v>
      </c>
    </row>
    <row r="179" spans="1:98" s="71" customFormat="1" ht="12.75" x14ac:dyDescent="0.2">
      <c r="A179" s="107" t="s">
        <v>32</v>
      </c>
      <c r="B179" s="110" t="s">
        <v>680</v>
      </c>
      <c r="C179" s="108" t="s">
        <v>18</v>
      </c>
      <c r="D179" s="21"/>
      <c r="E179" s="83" t="s">
        <v>704</v>
      </c>
      <c r="F179" s="23"/>
      <c r="G179" s="24"/>
      <c r="H179" s="24"/>
      <c r="I179" s="21"/>
      <c r="J179" s="83" t="s">
        <v>704</v>
      </c>
      <c r="K179" s="22"/>
      <c r="L179" s="24"/>
      <c r="M179" s="24"/>
      <c r="N179" s="21"/>
      <c r="O179" s="83" t="s">
        <v>704</v>
      </c>
      <c r="P179" s="23"/>
      <c r="Q179" s="24"/>
      <c r="R179" s="24"/>
      <c r="S179" s="21"/>
      <c r="T179" s="83" t="s">
        <v>704</v>
      </c>
      <c r="U179" s="23"/>
      <c r="V179" s="24"/>
      <c r="W179" s="24"/>
      <c r="X179" s="21"/>
      <c r="Y179" s="83" t="s">
        <v>704</v>
      </c>
      <c r="Z179" s="23">
        <v>50</v>
      </c>
      <c r="AA179" s="24">
        <v>6.68</v>
      </c>
      <c r="AB179" s="24">
        <f t="shared" si="29"/>
        <v>334</v>
      </c>
      <c r="AC179" s="21"/>
      <c r="AD179" s="83" t="s">
        <v>704</v>
      </c>
      <c r="AE179" s="23"/>
      <c r="AF179" s="24"/>
      <c r="AG179" s="24"/>
      <c r="AH179" s="21"/>
      <c r="AI179" s="83" t="s">
        <v>704</v>
      </c>
      <c r="AJ179" s="23">
        <v>50</v>
      </c>
      <c r="AK179" s="24">
        <v>6.68</v>
      </c>
      <c r="AL179" s="24">
        <f t="shared" si="22"/>
        <v>334</v>
      </c>
      <c r="AM179" s="21"/>
      <c r="AN179" s="83" t="s">
        <v>704</v>
      </c>
      <c r="AO179" s="23">
        <v>50</v>
      </c>
      <c r="AP179" s="24">
        <v>6.68</v>
      </c>
      <c r="AQ179" s="24">
        <f t="shared" si="23"/>
        <v>334</v>
      </c>
      <c r="AR179" s="21"/>
      <c r="AS179" s="83" t="s">
        <v>704</v>
      </c>
      <c r="AT179" s="23">
        <v>200</v>
      </c>
      <c r="AU179" s="24">
        <v>6.68</v>
      </c>
      <c r="AV179" s="24">
        <f t="shared" si="2"/>
        <v>1336</v>
      </c>
      <c r="AW179" s="21"/>
      <c r="AX179" s="24"/>
      <c r="AY179" s="23"/>
      <c r="AZ179" s="24"/>
      <c r="BA179" s="24"/>
      <c r="BB179" s="21"/>
      <c r="BC179" s="24"/>
      <c r="BD179" s="23"/>
      <c r="BE179" s="24"/>
      <c r="BF179" s="24"/>
      <c r="BG179" s="21"/>
      <c r="BH179" s="24"/>
      <c r="BI179" s="23"/>
      <c r="BJ179" s="24"/>
      <c r="BK179" s="24"/>
      <c r="BL179" s="21"/>
      <c r="BM179" s="24"/>
      <c r="BN179" s="23"/>
      <c r="BO179" s="24"/>
      <c r="BP179" s="24"/>
      <c r="BQ179" s="21"/>
      <c r="BR179" s="24"/>
      <c r="BS179" s="23"/>
      <c r="BT179" s="24"/>
      <c r="BU179" s="24"/>
      <c r="BV179" s="21"/>
      <c r="BW179" s="24"/>
      <c r="BX179" s="23"/>
      <c r="BY179" s="24"/>
      <c r="BZ179" s="24"/>
      <c r="CA179" s="21"/>
      <c r="CB179" s="24"/>
      <c r="CC179" s="23"/>
      <c r="CD179" s="24"/>
      <c r="CE179" s="24"/>
      <c r="CF179" s="21"/>
      <c r="CG179" s="24"/>
      <c r="CH179" s="23"/>
      <c r="CI179" s="24"/>
      <c r="CJ179" s="24"/>
      <c r="CK179" s="21"/>
      <c r="CL179" s="24"/>
      <c r="CM179" s="23"/>
      <c r="CN179" s="24"/>
      <c r="CO179" s="24"/>
      <c r="CP179" s="21"/>
      <c r="CQ179" s="24">
        <f t="shared" si="27"/>
        <v>350</v>
      </c>
      <c r="CR179" s="24">
        <f t="shared" si="25"/>
        <v>6.68</v>
      </c>
      <c r="CS179" s="24">
        <f t="shared" si="26"/>
        <v>2338</v>
      </c>
      <c r="CT179" s="83" t="s">
        <v>704</v>
      </c>
    </row>
    <row r="180" spans="1:98" s="71" customFormat="1" ht="12.75" x14ac:dyDescent="0.2">
      <c r="A180" s="111" t="s">
        <v>32</v>
      </c>
      <c r="B180" s="112" t="s">
        <v>681</v>
      </c>
      <c r="C180" s="113" t="s">
        <v>18</v>
      </c>
      <c r="D180" s="21"/>
      <c r="E180" s="83" t="s">
        <v>704</v>
      </c>
      <c r="F180" s="23"/>
      <c r="G180" s="24"/>
      <c r="H180" s="24"/>
      <c r="I180" s="21"/>
      <c r="J180" s="83" t="s">
        <v>704</v>
      </c>
      <c r="K180" s="22"/>
      <c r="L180" s="24"/>
      <c r="M180" s="24"/>
      <c r="N180" s="21"/>
      <c r="O180" s="83" t="s">
        <v>704</v>
      </c>
      <c r="P180" s="23"/>
      <c r="Q180" s="24"/>
      <c r="R180" s="24"/>
      <c r="S180" s="21"/>
      <c r="T180" s="83" t="s">
        <v>704</v>
      </c>
      <c r="U180" s="23"/>
      <c r="V180" s="24"/>
      <c r="W180" s="24"/>
      <c r="X180" s="21"/>
      <c r="Y180" s="83" t="s">
        <v>704</v>
      </c>
      <c r="Z180" s="23">
        <v>50</v>
      </c>
      <c r="AA180" s="24">
        <v>51</v>
      </c>
      <c r="AB180" s="24">
        <f t="shared" si="29"/>
        <v>2550</v>
      </c>
      <c r="AC180" s="21"/>
      <c r="AD180" s="83" t="s">
        <v>704</v>
      </c>
      <c r="AE180" s="23"/>
      <c r="AF180" s="24"/>
      <c r="AG180" s="24"/>
      <c r="AH180" s="21"/>
      <c r="AI180" s="83" t="s">
        <v>704</v>
      </c>
      <c r="AJ180" s="23">
        <v>50</v>
      </c>
      <c r="AK180" s="24">
        <v>51</v>
      </c>
      <c r="AL180" s="24">
        <f t="shared" si="22"/>
        <v>2550</v>
      </c>
      <c r="AM180" s="21"/>
      <c r="AN180" s="83" t="s">
        <v>704</v>
      </c>
      <c r="AO180" s="23">
        <v>50</v>
      </c>
      <c r="AP180" s="24">
        <v>51</v>
      </c>
      <c r="AQ180" s="24">
        <f t="shared" si="23"/>
        <v>2550</v>
      </c>
      <c r="AR180" s="21"/>
      <c r="AS180" s="83" t="s">
        <v>704</v>
      </c>
      <c r="AT180" s="23">
        <v>50</v>
      </c>
      <c r="AU180" s="24">
        <v>51</v>
      </c>
      <c r="AV180" s="24">
        <f t="shared" si="2"/>
        <v>2550</v>
      </c>
      <c r="AW180" s="21"/>
      <c r="AX180" s="24"/>
      <c r="AY180" s="23"/>
      <c r="AZ180" s="24"/>
      <c r="BA180" s="24"/>
      <c r="BB180" s="21"/>
      <c r="BC180" s="24"/>
      <c r="BD180" s="23"/>
      <c r="BE180" s="24"/>
      <c r="BF180" s="24"/>
      <c r="BG180" s="21"/>
      <c r="BH180" s="24"/>
      <c r="BI180" s="23"/>
      <c r="BJ180" s="24"/>
      <c r="BK180" s="24"/>
      <c r="BL180" s="21"/>
      <c r="BM180" s="24"/>
      <c r="BN180" s="23"/>
      <c r="BO180" s="24"/>
      <c r="BP180" s="24"/>
      <c r="BQ180" s="21"/>
      <c r="BR180" s="24"/>
      <c r="BS180" s="23"/>
      <c r="BT180" s="24"/>
      <c r="BU180" s="24"/>
      <c r="BV180" s="21"/>
      <c r="BW180" s="24"/>
      <c r="BX180" s="23"/>
      <c r="BY180" s="24"/>
      <c r="BZ180" s="24"/>
      <c r="CA180" s="21"/>
      <c r="CB180" s="24"/>
      <c r="CC180" s="23"/>
      <c r="CD180" s="24"/>
      <c r="CE180" s="24"/>
      <c r="CF180" s="21"/>
      <c r="CG180" s="24"/>
      <c r="CH180" s="23"/>
      <c r="CI180" s="24"/>
      <c r="CJ180" s="24"/>
      <c r="CK180" s="21"/>
      <c r="CL180" s="24"/>
      <c r="CM180" s="23"/>
      <c r="CN180" s="24"/>
      <c r="CO180" s="24"/>
      <c r="CP180" s="21"/>
      <c r="CQ180" s="24">
        <f t="shared" si="27"/>
        <v>200</v>
      </c>
      <c r="CR180" s="24">
        <f t="shared" si="25"/>
        <v>51</v>
      </c>
      <c r="CS180" s="24">
        <f t="shared" si="26"/>
        <v>10200</v>
      </c>
      <c r="CT180" s="83" t="s">
        <v>704</v>
      </c>
    </row>
    <row r="181" spans="1:98" s="71" customFormat="1" ht="12.75" x14ac:dyDescent="0.2">
      <c r="A181" s="106" t="s">
        <v>32</v>
      </c>
      <c r="B181" s="110" t="s">
        <v>682</v>
      </c>
      <c r="C181" s="116" t="s">
        <v>18</v>
      </c>
      <c r="D181" s="53"/>
      <c r="E181" s="83" t="s">
        <v>704</v>
      </c>
      <c r="F181" s="23"/>
      <c r="G181" s="24"/>
      <c r="H181" s="24"/>
      <c r="I181" s="21"/>
      <c r="J181" s="83" t="s">
        <v>704</v>
      </c>
      <c r="K181" s="22"/>
      <c r="L181" s="24"/>
      <c r="M181" s="24"/>
      <c r="N181" s="21"/>
      <c r="O181" s="83" t="s">
        <v>704</v>
      </c>
      <c r="P181" s="23"/>
      <c r="Q181" s="24"/>
      <c r="R181" s="24"/>
      <c r="S181" s="21"/>
      <c r="T181" s="83" t="s">
        <v>704</v>
      </c>
      <c r="U181" s="23"/>
      <c r="V181" s="24"/>
      <c r="W181" s="24"/>
      <c r="X181" s="21"/>
      <c r="Y181" s="83" t="s">
        <v>704</v>
      </c>
      <c r="Z181" s="23">
        <v>100</v>
      </c>
      <c r="AA181" s="24">
        <v>100</v>
      </c>
      <c r="AB181" s="24">
        <f t="shared" si="29"/>
        <v>10000</v>
      </c>
      <c r="AC181" s="21"/>
      <c r="AD181" s="83" t="s">
        <v>704</v>
      </c>
      <c r="AE181" s="23"/>
      <c r="AF181" s="24"/>
      <c r="AG181" s="24"/>
      <c r="AH181" s="21"/>
      <c r="AI181" s="83" t="s">
        <v>704</v>
      </c>
      <c r="AJ181" s="23">
        <v>100</v>
      </c>
      <c r="AK181" s="24">
        <v>100</v>
      </c>
      <c r="AL181" s="24">
        <f t="shared" si="22"/>
        <v>10000</v>
      </c>
      <c r="AM181" s="21"/>
      <c r="AN181" s="83" t="s">
        <v>704</v>
      </c>
      <c r="AO181" s="23">
        <v>100</v>
      </c>
      <c r="AP181" s="24">
        <v>100</v>
      </c>
      <c r="AQ181" s="24">
        <f t="shared" si="23"/>
        <v>10000</v>
      </c>
      <c r="AR181" s="21"/>
      <c r="AS181" s="83" t="s">
        <v>704</v>
      </c>
      <c r="AT181" s="23">
        <v>100</v>
      </c>
      <c r="AU181" s="24">
        <v>100</v>
      </c>
      <c r="AV181" s="24">
        <f t="shared" si="2"/>
        <v>10000</v>
      </c>
      <c r="AW181" s="21"/>
      <c r="AX181" s="24"/>
      <c r="AY181" s="23"/>
      <c r="AZ181" s="24"/>
      <c r="BA181" s="24"/>
      <c r="BB181" s="21"/>
      <c r="BC181" s="24"/>
      <c r="BD181" s="23"/>
      <c r="BE181" s="24"/>
      <c r="BF181" s="24"/>
      <c r="BG181" s="21"/>
      <c r="BH181" s="24"/>
      <c r="BI181" s="23"/>
      <c r="BJ181" s="24"/>
      <c r="BK181" s="24"/>
      <c r="BL181" s="21"/>
      <c r="BM181" s="24"/>
      <c r="BN181" s="23"/>
      <c r="BO181" s="24"/>
      <c r="BP181" s="24"/>
      <c r="BQ181" s="21"/>
      <c r="BR181" s="24"/>
      <c r="BS181" s="23"/>
      <c r="BT181" s="24"/>
      <c r="BU181" s="24"/>
      <c r="BV181" s="21"/>
      <c r="BW181" s="24"/>
      <c r="BX181" s="23"/>
      <c r="BY181" s="24"/>
      <c r="BZ181" s="24"/>
      <c r="CA181" s="21"/>
      <c r="CB181" s="24"/>
      <c r="CC181" s="23"/>
      <c r="CD181" s="24"/>
      <c r="CE181" s="24"/>
      <c r="CF181" s="21"/>
      <c r="CG181" s="24"/>
      <c r="CH181" s="23"/>
      <c r="CI181" s="24"/>
      <c r="CJ181" s="24"/>
      <c r="CK181" s="21"/>
      <c r="CL181" s="24"/>
      <c r="CM181" s="23"/>
      <c r="CN181" s="24"/>
      <c r="CO181" s="24"/>
      <c r="CP181" s="21"/>
      <c r="CQ181" s="24">
        <f t="shared" si="27"/>
        <v>400</v>
      </c>
      <c r="CR181" s="24">
        <f t="shared" si="25"/>
        <v>100</v>
      </c>
      <c r="CS181" s="24">
        <f t="shared" si="26"/>
        <v>40000</v>
      </c>
      <c r="CT181" s="83" t="s">
        <v>704</v>
      </c>
    </row>
    <row r="182" spans="1:98" s="71" customFormat="1" ht="12.75" x14ac:dyDescent="0.2">
      <c r="A182" s="107" t="s">
        <v>32</v>
      </c>
      <c r="B182" s="110" t="s">
        <v>683</v>
      </c>
      <c r="C182" s="108" t="s">
        <v>18</v>
      </c>
      <c r="D182" s="53"/>
      <c r="E182" s="83" t="s">
        <v>704</v>
      </c>
      <c r="F182" s="22">
        <v>12</v>
      </c>
      <c r="G182" s="24">
        <v>111.5</v>
      </c>
      <c r="H182" s="24">
        <f t="shared" ref="H182:H184" si="30">G182*F182</f>
        <v>1338</v>
      </c>
      <c r="I182" s="21"/>
      <c r="J182" s="83" t="s">
        <v>704</v>
      </c>
      <c r="K182" s="22"/>
      <c r="L182" s="24"/>
      <c r="M182" s="24"/>
      <c r="N182" s="21"/>
      <c r="O182" s="83" t="s">
        <v>704</v>
      </c>
      <c r="P182" s="23"/>
      <c r="Q182" s="24"/>
      <c r="R182" s="24"/>
      <c r="S182" s="21"/>
      <c r="T182" s="83" t="s">
        <v>704</v>
      </c>
      <c r="U182" s="23"/>
      <c r="V182" s="24"/>
      <c r="W182" s="24"/>
      <c r="X182" s="21"/>
      <c r="Y182" s="83" t="s">
        <v>704</v>
      </c>
      <c r="Z182" s="22">
        <v>10</v>
      </c>
      <c r="AA182" s="24">
        <v>111.5</v>
      </c>
      <c r="AB182" s="24">
        <f t="shared" ref="AB182:AB184" si="31">AA182*Z182</f>
        <v>1115</v>
      </c>
      <c r="AC182" s="21"/>
      <c r="AD182" s="83" t="s">
        <v>704</v>
      </c>
      <c r="AE182" s="23"/>
      <c r="AF182" s="24"/>
      <c r="AG182" s="24"/>
      <c r="AH182" s="21"/>
      <c r="AI182" s="83" t="s">
        <v>704</v>
      </c>
      <c r="AJ182" s="23"/>
      <c r="AK182" s="24"/>
      <c r="AL182" s="24"/>
      <c r="AM182" s="21"/>
      <c r="AN182" s="83" t="s">
        <v>704</v>
      </c>
      <c r="AO182" s="22">
        <v>20</v>
      </c>
      <c r="AP182" s="24">
        <v>111.5</v>
      </c>
      <c r="AQ182" s="24">
        <f t="shared" ref="AQ182:AQ184" si="32">AP182*AO182</f>
        <v>2230</v>
      </c>
      <c r="AR182" s="21"/>
      <c r="AS182" s="83" t="s">
        <v>704</v>
      </c>
      <c r="AT182" s="23"/>
      <c r="AU182" s="24"/>
      <c r="AV182" s="24"/>
      <c r="AW182" s="21"/>
      <c r="AX182" s="24"/>
      <c r="AY182" s="23"/>
      <c r="AZ182" s="24"/>
      <c r="BA182" s="24"/>
      <c r="BB182" s="21"/>
      <c r="BC182" s="24"/>
      <c r="BD182" s="23"/>
      <c r="BE182" s="24"/>
      <c r="BF182" s="24"/>
      <c r="BG182" s="21"/>
      <c r="BH182" s="24"/>
      <c r="BI182" s="23"/>
      <c r="BJ182" s="24"/>
      <c r="BK182" s="24"/>
      <c r="BL182" s="21"/>
      <c r="BM182" s="24"/>
      <c r="BN182" s="23"/>
      <c r="BO182" s="24"/>
      <c r="BP182" s="24"/>
      <c r="BQ182" s="21"/>
      <c r="BR182" s="24"/>
      <c r="BS182" s="23"/>
      <c r="BT182" s="24"/>
      <c r="BU182" s="24"/>
      <c r="BV182" s="21"/>
      <c r="BW182" s="24"/>
      <c r="BX182" s="23"/>
      <c r="BY182" s="24"/>
      <c r="BZ182" s="24"/>
      <c r="CA182" s="21"/>
      <c r="CB182" s="24"/>
      <c r="CC182" s="23"/>
      <c r="CD182" s="24"/>
      <c r="CE182" s="24"/>
      <c r="CF182" s="21"/>
      <c r="CG182" s="24"/>
      <c r="CH182" s="23"/>
      <c r="CI182" s="24"/>
      <c r="CJ182" s="24"/>
      <c r="CK182" s="21"/>
      <c r="CL182" s="24"/>
      <c r="CM182" s="23"/>
      <c r="CN182" s="24"/>
      <c r="CO182" s="24"/>
      <c r="CP182" s="21"/>
      <c r="CQ182" s="24">
        <f t="shared" si="27"/>
        <v>42</v>
      </c>
      <c r="CR182" s="24">
        <f t="shared" si="25"/>
        <v>111.5</v>
      </c>
      <c r="CS182" s="24">
        <f t="shared" si="26"/>
        <v>4683</v>
      </c>
      <c r="CT182" s="83" t="s">
        <v>704</v>
      </c>
    </row>
    <row r="183" spans="1:98" s="71" customFormat="1" ht="12.75" x14ac:dyDescent="0.2">
      <c r="A183" s="107" t="s">
        <v>32</v>
      </c>
      <c r="B183" s="110" t="s">
        <v>684</v>
      </c>
      <c r="C183" s="108" t="s">
        <v>18</v>
      </c>
      <c r="D183" s="53"/>
      <c r="E183" s="83" t="s">
        <v>704</v>
      </c>
      <c r="F183" s="22">
        <v>25</v>
      </c>
      <c r="G183" s="24">
        <v>61</v>
      </c>
      <c r="H183" s="24">
        <f t="shared" si="30"/>
        <v>1525</v>
      </c>
      <c r="I183" s="21"/>
      <c r="J183" s="83" t="s">
        <v>704</v>
      </c>
      <c r="K183" s="22"/>
      <c r="L183" s="24"/>
      <c r="M183" s="24"/>
      <c r="N183" s="21"/>
      <c r="O183" s="83" t="s">
        <v>704</v>
      </c>
      <c r="P183" s="23"/>
      <c r="Q183" s="24"/>
      <c r="R183" s="24"/>
      <c r="S183" s="21"/>
      <c r="T183" s="83" t="s">
        <v>704</v>
      </c>
      <c r="U183" s="23"/>
      <c r="V183" s="24"/>
      <c r="W183" s="24"/>
      <c r="X183" s="21"/>
      <c r="Y183" s="83" t="s">
        <v>704</v>
      </c>
      <c r="Z183" s="22">
        <v>15</v>
      </c>
      <c r="AA183" s="24">
        <v>61</v>
      </c>
      <c r="AB183" s="24">
        <f t="shared" si="31"/>
        <v>915</v>
      </c>
      <c r="AC183" s="21"/>
      <c r="AD183" s="83" t="s">
        <v>704</v>
      </c>
      <c r="AE183" s="23"/>
      <c r="AF183" s="24"/>
      <c r="AG183" s="24"/>
      <c r="AH183" s="21"/>
      <c r="AI183" s="83" t="s">
        <v>704</v>
      </c>
      <c r="AJ183" s="23"/>
      <c r="AK183" s="24"/>
      <c r="AL183" s="24"/>
      <c r="AM183" s="21"/>
      <c r="AN183" s="83" t="s">
        <v>704</v>
      </c>
      <c r="AO183" s="22">
        <v>50</v>
      </c>
      <c r="AP183" s="24">
        <v>61</v>
      </c>
      <c r="AQ183" s="24">
        <f t="shared" si="32"/>
        <v>3050</v>
      </c>
      <c r="AR183" s="21"/>
      <c r="AS183" s="83" t="s">
        <v>704</v>
      </c>
      <c r="AT183" s="23"/>
      <c r="AU183" s="24"/>
      <c r="AV183" s="24"/>
      <c r="AW183" s="21"/>
      <c r="AX183" s="24"/>
      <c r="AY183" s="23"/>
      <c r="AZ183" s="24"/>
      <c r="BA183" s="24"/>
      <c r="BB183" s="21"/>
      <c r="BC183" s="24"/>
      <c r="BD183" s="23"/>
      <c r="BE183" s="24"/>
      <c r="BF183" s="24"/>
      <c r="BG183" s="21"/>
      <c r="BH183" s="24"/>
      <c r="BI183" s="23"/>
      <c r="BJ183" s="24"/>
      <c r="BK183" s="24"/>
      <c r="BL183" s="21"/>
      <c r="BM183" s="24"/>
      <c r="BN183" s="23"/>
      <c r="BO183" s="24"/>
      <c r="BP183" s="24"/>
      <c r="BQ183" s="21"/>
      <c r="BR183" s="24"/>
      <c r="BS183" s="23"/>
      <c r="BT183" s="24"/>
      <c r="BU183" s="24"/>
      <c r="BV183" s="21"/>
      <c r="BW183" s="24"/>
      <c r="BX183" s="23"/>
      <c r="BY183" s="24"/>
      <c r="BZ183" s="24"/>
      <c r="CA183" s="21"/>
      <c r="CB183" s="24"/>
      <c r="CC183" s="23"/>
      <c r="CD183" s="24"/>
      <c r="CE183" s="24"/>
      <c r="CF183" s="21"/>
      <c r="CG183" s="24"/>
      <c r="CH183" s="23"/>
      <c r="CI183" s="24"/>
      <c r="CJ183" s="24"/>
      <c r="CK183" s="21"/>
      <c r="CL183" s="24"/>
      <c r="CM183" s="23"/>
      <c r="CN183" s="24"/>
      <c r="CO183" s="24"/>
      <c r="CP183" s="21"/>
      <c r="CQ183" s="24">
        <f t="shared" si="27"/>
        <v>90</v>
      </c>
      <c r="CR183" s="24">
        <f t="shared" si="25"/>
        <v>61</v>
      </c>
      <c r="CS183" s="24">
        <f t="shared" si="26"/>
        <v>5490</v>
      </c>
      <c r="CT183" s="83" t="s">
        <v>704</v>
      </c>
    </row>
    <row r="184" spans="1:98" s="71" customFormat="1" ht="12.75" x14ac:dyDescent="0.2">
      <c r="A184" s="106" t="s">
        <v>32</v>
      </c>
      <c r="B184" s="110" t="s">
        <v>685</v>
      </c>
      <c r="C184" s="108" t="s">
        <v>18</v>
      </c>
      <c r="D184" s="53"/>
      <c r="E184" s="83" t="s">
        <v>704</v>
      </c>
      <c r="F184" s="118">
        <v>15</v>
      </c>
      <c r="G184" s="119">
        <v>42</v>
      </c>
      <c r="H184" s="24">
        <f t="shared" si="30"/>
        <v>630</v>
      </c>
      <c r="I184" s="21"/>
      <c r="J184" s="83" t="s">
        <v>704</v>
      </c>
      <c r="K184" s="22"/>
      <c r="L184" s="24"/>
      <c r="M184" s="24"/>
      <c r="N184" s="21"/>
      <c r="O184" s="83" t="s">
        <v>704</v>
      </c>
      <c r="P184" s="23"/>
      <c r="Q184" s="24"/>
      <c r="R184" s="24"/>
      <c r="S184" s="21"/>
      <c r="T184" s="83" t="s">
        <v>704</v>
      </c>
      <c r="U184" s="23"/>
      <c r="V184" s="24"/>
      <c r="W184" s="24"/>
      <c r="X184" s="21"/>
      <c r="Y184" s="83" t="s">
        <v>704</v>
      </c>
      <c r="Z184" s="118">
        <v>10</v>
      </c>
      <c r="AA184" s="119">
        <v>42</v>
      </c>
      <c r="AB184" s="24">
        <f t="shared" si="31"/>
        <v>420</v>
      </c>
      <c r="AC184" s="21"/>
      <c r="AD184" s="83" t="s">
        <v>704</v>
      </c>
      <c r="AE184" s="23"/>
      <c r="AF184" s="24"/>
      <c r="AG184" s="24"/>
      <c r="AH184" s="21"/>
      <c r="AI184" s="83" t="s">
        <v>704</v>
      </c>
      <c r="AJ184" s="23"/>
      <c r="AK184" s="24"/>
      <c r="AL184" s="24"/>
      <c r="AM184" s="21"/>
      <c r="AN184" s="83" t="s">
        <v>704</v>
      </c>
      <c r="AO184" s="118">
        <v>30</v>
      </c>
      <c r="AP184" s="119">
        <v>42</v>
      </c>
      <c r="AQ184" s="119">
        <f t="shared" si="32"/>
        <v>1260</v>
      </c>
      <c r="AR184" s="21"/>
      <c r="AS184" s="83" t="s">
        <v>704</v>
      </c>
      <c r="AT184" s="23"/>
      <c r="AU184" s="24"/>
      <c r="AV184" s="24"/>
      <c r="AW184" s="21"/>
      <c r="AX184" s="24"/>
      <c r="AY184" s="23"/>
      <c r="AZ184" s="24"/>
      <c r="BA184" s="24"/>
      <c r="BB184" s="21"/>
      <c r="BC184" s="24"/>
      <c r="BD184" s="23"/>
      <c r="BE184" s="24"/>
      <c r="BF184" s="24"/>
      <c r="BG184" s="21"/>
      <c r="BH184" s="24"/>
      <c r="BI184" s="23"/>
      <c r="BJ184" s="24"/>
      <c r="BK184" s="24"/>
      <c r="BL184" s="21"/>
      <c r="BM184" s="24"/>
      <c r="BN184" s="23"/>
      <c r="BO184" s="24"/>
      <c r="BP184" s="24"/>
      <c r="BQ184" s="21"/>
      <c r="BR184" s="24"/>
      <c r="BS184" s="23"/>
      <c r="BT184" s="24"/>
      <c r="BU184" s="24"/>
      <c r="BV184" s="21"/>
      <c r="BW184" s="24"/>
      <c r="BX184" s="23"/>
      <c r="BY184" s="24"/>
      <c r="BZ184" s="24"/>
      <c r="CA184" s="21"/>
      <c r="CB184" s="24"/>
      <c r="CC184" s="23"/>
      <c r="CD184" s="24"/>
      <c r="CE184" s="24"/>
      <c r="CF184" s="21"/>
      <c r="CG184" s="24"/>
      <c r="CH184" s="23"/>
      <c r="CI184" s="24"/>
      <c r="CJ184" s="24"/>
      <c r="CK184" s="21"/>
      <c r="CL184" s="24"/>
      <c r="CM184" s="23"/>
      <c r="CN184" s="24"/>
      <c r="CO184" s="24"/>
      <c r="CP184" s="21"/>
      <c r="CQ184" s="24">
        <f t="shared" si="27"/>
        <v>55</v>
      </c>
      <c r="CR184" s="24">
        <f t="shared" si="25"/>
        <v>42</v>
      </c>
      <c r="CS184" s="24">
        <f t="shared" si="26"/>
        <v>2310</v>
      </c>
      <c r="CT184" s="83" t="s">
        <v>704</v>
      </c>
    </row>
    <row r="185" spans="1:98" s="71" customFormat="1" ht="12.75" x14ac:dyDescent="0.2">
      <c r="A185" s="106" t="s">
        <v>32</v>
      </c>
      <c r="B185" s="110" t="s">
        <v>686</v>
      </c>
      <c r="C185" s="113" t="s">
        <v>18</v>
      </c>
      <c r="D185" s="53"/>
      <c r="E185" s="83" t="s">
        <v>704</v>
      </c>
      <c r="F185" s="117"/>
      <c r="G185" s="117"/>
      <c r="H185" s="75"/>
      <c r="I185" s="21"/>
      <c r="J185" s="83" t="s">
        <v>704</v>
      </c>
      <c r="K185" s="22">
        <v>500</v>
      </c>
      <c r="L185" s="24">
        <v>28</v>
      </c>
      <c r="M185" s="24">
        <f t="shared" ref="M185:M198" si="33">L185*K185</f>
        <v>14000</v>
      </c>
      <c r="N185" s="21"/>
      <c r="O185" s="83" t="s">
        <v>704</v>
      </c>
      <c r="P185" s="23"/>
      <c r="Q185" s="24"/>
      <c r="R185" s="24"/>
      <c r="S185" s="21"/>
      <c r="T185" s="83" t="s">
        <v>704</v>
      </c>
      <c r="U185" s="23"/>
      <c r="V185" s="24"/>
      <c r="W185" s="24"/>
      <c r="X185" s="21"/>
      <c r="Y185" s="83" t="s">
        <v>704</v>
      </c>
      <c r="Z185" s="23"/>
      <c r="AA185" s="24"/>
      <c r="AB185" s="24"/>
      <c r="AC185" s="21"/>
      <c r="AD185" s="83" t="s">
        <v>704</v>
      </c>
      <c r="AE185" s="23"/>
      <c r="AF185" s="24"/>
      <c r="AG185" s="24"/>
      <c r="AH185" s="21"/>
      <c r="AI185" s="83" t="s">
        <v>704</v>
      </c>
      <c r="AJ185" s="23"/>
      <c r="AK185" s="24"/>
      <c r="AL185" s="24"/>
      <c r="AM185" s="21"/>
      <c r="AN185" s="83" t="s">
        <v>704</v>
      </c>
      <c r="AO185" s="117"/>
      <c r="AP185" s="117"/>
      <c r="AQ185" s="123"/>
      <c r="AR185" s="53"/>
      <c r="AS185" s="83" t="s">
        <v>704</v>
      </c>
      <c r="AT185" s="23"/>
      <c r="AU185" s="24"/>
      <c r="AV185" s="24"/>
      <c r="AW185" s="21"/>
      <c r="AX185" s="24"/>
      <c r="AY185" s="23"/>
      <c r="AZ185" s="24"/>
      <c r="BA185" s="24"/>
      <c r="BB185" s="21"/>
      <c r="BC185" s="24"/>
      <c r="BD185" s="23"/>
      <c r="BE185" s="24"/>
      <c r="BF185" s="24"/>
      <c r="BG185" s="21"/>
      <c r="BH185" s="24"/>
      <c r="BI185" s="23"/>
      <c r="BJ185" s="24"/>
      <c r="BK185" s="24"/>
      <c r="BL185" s="21"/>
      <c r="BM185" s="24"/>
      <c r="BN185" s="23"/>
      <c r="BO185" s="24"/>
      <c r="BP185" s="24"/>
      <c r="BQ185" s="21"/>
      <c r="BR185" s="24"/>
      <c r="BS185" s="23"/>
      <c r="BT185" s="24"/>
      <c r="BU185" s="24"/>
      <c r="BV185" s="21"/>
      <c r="BW185" s="24"/>
      <c r="BX185" s="23"/>
      <c r="BY185" s="24"/>
      <c r="BZ185" s="24"/>
      <c r="CA185" s="21"/>
      <c r="CB185" s="24"/>
      <c r="CC185" s="23"/>
      <c r="CD185" s="24"/>
      <c r="CE185" s="24"/>
      <c r="CF185" s="21"/>
      <c r="CG185" s="24"/>
      <c r="CH185" s="23"/>
      <c r="CI185" s="24"/>
      <c r="CJ185" s="24"/>
      <c r="CK185" s="21"/>
      <c r="CL185" s="24"/>
      <c r="CM185" s="23"/>
      <c r="CN185" s="24"/>
      <c r="CO185" s="24"/>
      <c r="CP185" s="21"/>
      <c r="CQ185" s="24">
        <f t="shared" si="27"/>
        <v>500</v>
      </c>
      <c r="CR185" s="24">
        <f t="shared" si="25"/>
        <v>28</v>
      </c>
      <c r="CS185" s="24">
        <f t="shared" si="26"/>
        <v>14000</v>
      </c>
      <c r="CT185" s="83" t="s">
        <v>704</v>
      </c>
    </row>
    <row r="186" spans="1:98" s="71" customFormat="1" ht="12.75" x14ac:dyDescent="0.2">
      <c r="A186" s="44" t="s">
        <v>32</v>
      </c>
      <c r="B186" s="110" t="s">
        <v>687</v>
      </c>
      <c r="C186" s="105" t="s">
        <v>18</v>
      </c>
      <c r="D186" s="53"/>
      <c r="E186" s="83" t="s">
        <v>704</v>
      </c>
      <c r="F186" s="117"/>
      <c r="G186" s="117"/>
      <c r="H186" s="75"/>
      <c r="I186" s="21"/>
      <c r="J186" s="83" t="s">
        <v>704</v>
      </c>
      <c r="K186" s="22">
        <v>20</v>
      </c>
      <c r="L186" s="24">
        <v>1.5</v>
      </c>
      <c r="M186" s="24">
        <f t="shared" si="33"/>
        <v>30</v>
      </c>
      <c r="N186" s="21"/>
      <c r="O186" s="83" t="s">
        <v>704</v>
      </c>
      <c r="P186" s="23"/>
      <c r="Q186" s="24"/>
      <c r="R186" s="24"/>
      <c r="S186" s="21"/>
      <c r="T186" s="83" t="s">
        <v>704</v>
      </c>
      <c r="U186" s="23"/>
      <c r="V186" s="24"/>
      <c r="W186" s="24"/>
      <c r="X186" s="21"/>
      <c r="Y186" s="83" t="s">
        <v>704</v>
      </c>
      <c r="Z186" s="23"/>
      <c r="AA186" s="24"/>
      <c r="AB186" s="24"/>
      <c r="AC186" s="21"/>
      <c r="AD186" s="83" t="s">
        <v>704</v>
      </c>
      <c r="AE186" s="23"/>
      <c r="AF186" s="24"/>
      <c r="AG186" s="24"/>
      <c r="AH186" s="21"/>
      <c r="AI186" s="83" t="s">
        <v>704</v>
      </c>
      <c r="AJ186" s="23"/>
      <c r="AK186" s="24"/>
      <c r="AL186" s="24"/>
      <c r="AM186" s="21"/>
      <c r="AN186" s="83" t="s">
        <v>704</v>
      </c>
      <c r="AO186" s="122"/>
      <c r="AP186" s="121"/>
      <c r="AQ186" s="121"/>
      <c r="AR186" s="21"/>
      <c r="AS186" s="83" t="s">
        <v>704</v>
      </c>
      <c r="AT186" s="23"/>
      <c r="AU186" s="24"/>
      <c r="AV186" s="24"/>
      <c r="AW186" s="21"/>
      <c r="AX186" s="24"/>
      <c r="AY186" s="23"/>
      <c r="AZ186" s="24"/>
      <c r="BA186" s="24"/>
      <c r="BB186" s="21"/>
      <c r="BC186" s="24"/>
      <c r="BD186" s="23"/>
      <c r="BE186" s="24"/>
      <c r="BF186" s="24"/>
      <c r="BG186" s="21"/>
      <c r="BH186" s="24"/>
      <c r="BI186" s="23"/>
      <c r="BJ186" s="24"/>
      <c r="BK186" s="24"/>
      <c r="BL186" s="21"/>
      <c r="BM186" s="24"/>
      <c r="BN186" s="23"/>
      <c r="BO186" s="24"/>
      <c r="BP186" s="24"/>
      <c r="BQ186" s="21"/>
      <c r="BR186" s="24"/>
      <c r="BS186" s="23"/>
      <c r="BT186" s="24"/>
      <c r="BU186" s="24"/>
      <c r="BV186" s="21"/>
      <c r="BW186" s="24"/>
      <c r="BX186" s="23"/>
      <c r="BY186" s="24"/>
      <c r="BZ186" s="24"/>
      <c r="CA186" s="21"/>
      <c r="CB186" s="24"/>
      <c r="CC186" s="23"/>
      <c r="CD186" s="24"/>
      <c r="CE186" s="24"/>
      <c r="CF186" s="21"/>
      <c r="CG186" s="24"/>
      <c r="CH186" s="23"/>
      <c r="CI186" s="24"/>
      <c r="CJ186" s="24"/>
      <c r="CK186" s="21"/>
      <c r="CL186" s="24"/>
      <c r="CM186" s="23"/>
      <c r="CN186" s="24"/>
      <c r="CO186" s="24"/>
      <c r="CP186" s="21"/>
      <c r="CQ186" s="24">
        <f t="shared" si="27"/>
        <v>20</v>
      </c>
      <c r="CR186" s="24">
        <f t="shared" si="25"/>
        <v>1.5</v>
      </c>
      <c r="CS186" s="24">
        <f t="shared" si="26"/>
        <v>30</v>
      </c>
      <c r="CT186" s="83" t="s">
        <v>704</v>
      </c>
    </row>
    <row r="187" spans="1:98" s="71" customFormat="1" ht="12.75" x14ac:dyDescent="0.2">
      <c r="A187" s="43" t="s">
        <v>32</v>
      </c>
      <c r="B187" s="110" t="s">
        <v>688</v>
      </c>
      <c r="C187" s="105" t="s">
        <v>18</v>
      </c>
      <c r="D187" s="53"/>
      <c r="E187" s="83" t="s">
        <v>704</v>
      </c>
      <c r="F187" s="117"/>
      <c r="G187" s="117"/>
      <c r="H187" s="75"/>
      <c r="I187" s="21"/>
      <c r="J187" s="83" t="s">
        <v>704</v>
      </c>
      <c r="K187" s="22">
        <v>20</v>
      </c>
      <c r="L187" s="24">
        <v>16.899999999999999</v>
      </c>
      <c r="M187" s="24">
        <f t="shared" si="33"/>
        <v>338</v>
      </c>
      <c r="N187" s="21"/>
      <c r="O187" s="83" t="s">
        <v>704</v>
      </c>
      <c r="P187" s="23"/>
      <c r="Q187" s="24"/>
      <c r="R187" s="24"/>
      <c r="S187" s="21"/>
      <c r="T187" s="83" t="s">
        <v>704</v>
      </c>
      <c r="U187" s="23"/>
      <c r="V187" s="24"/>
      <c r="W187" s="24"/>
      <c r="X187" s="21"/>
      <c r="Y187" s="83" t="s">
        <v>704</v>
      </c>
      <c r="Z187" s="23"/>
      <c r="AA187" s="24"/>
      <c r="AB187" s="24"/>
      <c r="AC187" s="21"/>
      <c r="AD187" s="83" t="s">
        <v>704</v>
      </c>
      <c r="AE187" s="23"/>
      <c r="AF187" s="24"/>
      <c r="AG187" s="24"/>
      <c r="AH187" s="21"/>
      <c r="AI187" s="83" t="s">
        <v>704</v>
      </c>
      <c r="AJ187" s="23"/>
      <c r="AK187" s="24"/>
      <c r="AL187" s="24"/>
      <c r="AM187" s="21"/>
      <c r="AN187" s="83" t="s">
        <v>704</v>
      </c>
      <c r="AO187" s="23"/>
      <c r="AP187" s="24"/>
      <c r="AQ187" s="24"/>
      <c r="AR187" s="21"/>
      <c r="AS187" s="83" t="s">
        <v>704</v>
      </c>
      <c r="AT187" s="23"/>
      <c r="AU187" s="24"/>
      <c r="AV187" s="24"/>
      <c r="AW187" s="21"/>
      <c r="AX187" s="24"/>
      <c r="AY187" s="23"/>
      <c r="AZ187" s="24"/>
      <c r="BA187" s="24"/>
      <c r="BB187" s="21"/>
      <c r="BC187" s="24"/>
      <c r="BD187" s="23"/>
      <c r="BE187" s="24"/>
      <c r="BF187" s="24"/>
      <c r="BG187" s="21"/>
      <c r="BH187" s="24"/>
      <c r="BI187" s="23"/>
      <c r="BJ187" s="24"/>
      <c r="BK187" s="24"/>
      <c r="BL187" s="21"/>
      <c r="BM187" s="24"/>
      <c r="BN187" s="23"/>
      <c r="BO187" s="24"/>
      <c r="BP187" s="24"/>
      <c r="BQ187" s="21"/>
      <c r="BR187" s="24"/>
      <c r="BS187" s="23"/>
      <c r="BT187" s="24"/>
      <c r="BU187" s="24"/>
      <c r="BV187" s="21"/>
      <c r="BW187" s="24"/>
      <c r="BX187" s="23"/>
      <c r="BY187" s="24"/>
      <c r="BZ187" s="24"/>
      <c r="CA187" s="21"/>
      <c r="CB187" s="24"/>
      <c r="CC187" s="23"/>
      <c r="CD187" s="24"/>
      <c r="CE187" s="24"/>
      <c r="CF187" s="21"/>
      <c r="CG187" s="24"/>
      <c r="CH187" s="23"/>
      <c r="CI187" s="24"/>
      <c r="CJ187" s="24"/>
      <c r="CK187" s="21"/>
      <c r="CL187" s="24"/>
      <c r="CM187" s="23"/>
      <c r="CN187" s="24"/>
      <c r="CO187" s="24"/>
      <c r="CP187" s="21"/>
      <c r="CQ187" s="24">
        <f t="shared" si="27"/>
        <v>20</v>
      </c>
      <c r="CR187" s="24">
        <f t="shared" si="25"/>
        <v>16.899999999999999</v>
      </c>
      <c r="CS187" s="24">
        <f t="shared" si="26"/>
        <v>338</v>
      </c>
      <c r="CT187" s="83" t="s">
        <v>704</v>
      </c>
    </row>
    <row r="188" spans="1:98" s="71" customFormat="1" ht="12.75" x14ac:dyDescent="0.2">
      <c r="A188" s="43" t="s">
        <v>32</v>
      </c>
      <c r="B188" s="110" t="s">
        <v>689</v>
      </c>
      <c r="C188" s="105" t="s">
        <v>18</v>
      </c>
      <c r="D188" s="53"/>
      <c r="E188" s="83" t="s">
        <v>704</v>
      </c>
      <c r="F188" s="117"/>
      <c r="G188" s="117"/>
      <c r="H188" s="75"/>
      <c r="I188" s="21"/>
      <c r="J188" s="83" t="s">
        <v>704</v>
      </c>
      <c r="K188" s="22">
        <v>20</v>
      </c>
      <c r="L188" s="24">
        <v>24.98</v>
      </c>
      <c r="M188" s="24">
        <f t="shared" si="33"/>
        <v>499.6</v>
      </c>
      <c r="N188" s="21"/>
      <c r="O188" s="83" t="s">
        <v>704</v>
      </c>
      <c r="P188" s="23"/>
      <c r="Q188" s="24"/>
      <c r="R188" s="24"/>
      <c r="S188" s="21"/>
      <c r="T188" s="83" t="s">
        <v>704</v>
      </c>
      <c r="U188" s="23"/>
      <c r="V188" s="24"/>
      <c r="W188" s="24"/>
      <c r="X188" s="21"/>
      <c r="Y188" s="83" t="s">
        <v>704</v>
      </c>
      <c r="Z188" s="23"/>
      <c r="AA188" s="24"/>
      <c r="AB188" s="24"/>
      <c r="AC188" s="21"/>
      <c r="AD188" s="83" t="s">
        <v>704</v>
      </c>
      <c r="AE188" s="23"/>
      <c r="AF188" s="24"/>
      <c r="AG188" s="24"/>
      <c r="AH188" s="21"/>
      <c r="AI188" s="83" t="s">
        <v>704</v>
      </c>
      <c r="AJ188" s="23"/>
      <c r="AK188" s="24"/>
      <c r="AL188" s="24"/>
      <c r="AM188" s="21"/>
      <c r="AN188" s="83" t="s">
        <v>704</v>
      </c>
      <c r="AO188" s="23"/>
      <c r="AP188" s="24"/>
      <c r="AQ188" s="24"/>
      <c r="AR188" s="21"/>
      <c r="AS188" s="83" t="s">
        <v>704</v>
      </c>
      <c r="AT188" s="23"/>
      <c r="AU188" s="24"/>
      <c r="AV188" s="24"/>
      <c r="AW188" s="21"/>
      <c r="AX188" s="24"/>
      <c r="AY188" s="23"/>
      <c r="AZ188" s="24"/>
      <c r="BA188" s="24"/>
      <c r="BB188" s="21"/>
      <c r="BC188" s="24"/>
      <c r="BD188" s="23"/>
      <c r="BE188" s="24"/>
      <c r="BF188" s="24"/>
      <c r="BG188" s="21"/>
      <c r="BH188" s="24"/>
      <c r="BI188" s="23"/>
      <c r="BJ188" s="24"/>
      <c r="BK188" s="24"/>
      <c r="BL188" s="21"/>
      <c r="BM188" s="24"/>
      <c r="BN188" s="23"/>
      <c r="BO188" s="24"/>
      <c r="BP188" s="24"/>
      <c r="BQ188" s="21"/>
      <c r="BR188" s="24"/>
      <c r="BS188" s="23"/>
      <c r="BT188" s="24"/>
      <c r="BU188" s="24"/>
      <c r="BV188" s="21"/>
      <c r="BW188" s="24"/>
      <c r="BX188" s="23"/>
      <c r="BY188" s="24"/>
      <c r="BZ188" s="24"/>
      <c r="CA188" s="21"/>
      <c r="CB188" s="24"/>
      <c r="CC188" s="23"/>
      <c r="CD188" s="24"/>
      <c r="CE188" s="24"/>
      <c r="CF188" s="21"/>
      <c r="CG188" s="24"/>
      <c r="CH188" s="23"/>
      <c r="CI188" s="24"/>
      <c r="CJ188" s="24"/>
      <c r="CK188" s="21"/>
      <c r="CL188" s="24"/>
      <c r="CM188" s="23"/>
      <c r="CN188" s="24"/>
      <c r="CO188" s="24"/>
      <c r="CP188" s="21"/>
      <c r="CQ188" s="24">
        <f t="shared" si="27"/>
        <v>20</v>
      </c>
      <c r="CR188" s="24">
        <f t="shared" si="25"/>
        <v>24.98</v>
      </c>
      <c r="CS188" s="24">
        <f t="shared" si="26"/>
        <v>499.6</v>
      </c>
      <c r="CT188" s="83" t="s">
        <v>704</v>
      </c>
    </row>
    <row r="189" spans="1:98" s="71" customFormat="1" ht="12.75" x14ac:dyDescent="0.2">
      <c r="A189" s="106" t="s">
        <v>32</v>
      </c>
      <c r="B189" s="110" t="s">
        <v>690</v>
      </c>
      <c r="C189" s="105" t="s">
        <v>18</v>
      </c>
      <c r="D189" s="53"/>
      <c r="E189" s="83" t="s">
        <v>704</v>
      </c>
      <c r="F189" s="117"/>
      <c r="G189" s="117"/>
      <c r="H189" s="75"/>
      <c r="I189" s="21"/>
      <c r="J189" s="83" t="s">
        <v>704</v>
      </c>
      <c r="K189" s="22">
        <v>100</v>
      </c>
      <c r="L189" s="24">
        <v>16.600000000000001</v>
      </c>
      <c r="M189" s="24">
        <f t="shared" si="33"/>
        <v>1660.0000000000002</v>
      </c>
      <c r="N189" s="21"/>
      <c r="O189" s="83" t="s">
        <v>704</v>
      </c>
      <c r="P189" s="23"/>
      <c r="Q189" s="24"/>
      <c r="R189" s="24"/>
      <c r="S189" s="21"/>
      <c r="T189" s="83" t="s">
        <v>704</v>
      </c>
      <c r="U189" s="23"/>
      <c r="V189" s="24"/>
      <c r="W189" s="24"/>
      <c r="X189" s="21"/>
      <c r="Y189" s="83" t="s">
        <v>704</v>
      </c>
      <c r="Z189" s="23"/>
      <c r="AA189" s="24"/>
      <c r="AB189" s="24"/>
      <c r="AC189" s="21"/>
      <c r="AD189" s="83" t="s">
        <v>704</v>
      </c>
      <c r="AE189" s="23"/>
      <c r="AF189" s="24"/>
      <c r="AG189" s="24"/>
      <c r="AH189" s="21"/>
      <c r="AI189" s="83" t="s">
        <v>704</v>
      </c>
      <c r="AJ189" s="23"/>
      <c r="AK189" s="24"/>
      <c r="AL189" s="24"/>
      <c r="AM189" s="21"/>
      <c r="AN189" s="83" t="s">
        <v>704</v>
      </c>
      <c r="AO189" s="23"/>
      <c r="AP189" s="24"/>
      <c r="AQ189" s="24"/>
      <c r="AR189" s="21"/>
      <c r="AS189" s="83" t="s">
        <v>704</v>
      </c>
      <c r="AT189" s="23"/>
      <c r="AU189" s="24"/>
      <c r="AV189" s="24"/>
      <c r="AW189" s="21"/>
      <c r="AX189" s="24"/>
      <c r="AY189" s="23"/>
      <c r="AZ189" s="24"/>
      <c r="BA189" s="24"/>
      <c r="BB189" s="21"/>
      <c r="BC189" s="24"/>
      <c r="BD189" s="23"/>
      <c r="BE189" s="24"/>
      <c r="BF189" s="24"/>
      <c r="BG189" s="21"/>
      <c r="BH189" s="24"/>
      <c r="BI189" s="23"/>
      <c r="BJ189" s="24"/>
      <c r="BK189" s="24"/>
      <c r="BL189" s="21"/>
      <c r="BM189" s="24"/>
      <c r="BN189" s="23"/>
      <c r="BO189" s="24"/>
      <c r="BP189" s="24"/>
      <c r="BQ189" s="21"/>
      <c r="BR189" s="24"/>
      <c r="BS189" s="23"/>
      <c r="BT189" s="24"/>
      <c r="BU189" s="24"/>
      <c r="BV189" s="21"/>
      <c r="BW189" s="24"/>
      <c r="BX189" s="23"/>
      <c r="BY189" s="24"/>
      <c r="BZ189" s="24"/>
      <c r="CA189" s="21"/>
      <c r="CB189" s="24"/>
      <c r="CC189" s="23"/>
      <c r="CD189" s="24"/>
      <c r="CE189" s="24"/>
      <c r="CF189" s="21"/>
      <c r="CG189" s="24"/>
      <c r="CH189" s="23"/>
      <c r="CI189" s="24"/>
      <c r="CJ189" s="24"/>
      <c r="CK189" s="21"/>
      <c r="CL189" s="24"/>
      <c r="CM189" s="23"/>
      <c r="CN189" s="24"/>
      <c r="CO189" s="24"/>
      <c r="CP189" s="21"/>
      <c r="CQ189" s="24">
        <f t="shared" si="27"/>
        <v>100</v>
      </c>
      <c r="CR189" s="24">
        <f t="shared" si="25"/>
        <v>16.600000000000001</v>
      </c>
      <c r="CS189" s="24">
        <f t="shared" si="26"/>
        <v>1660.0000000000002</v>
      </c>
      <c r="CT189" s="83" t="s">
        <v>704</v>
      </c>
    </row>
    <row r="190" spans="1:98" s="71" customFormat="1" ht="12.75" x14ac:dyDescent="0.2">
      <c r="A190" s="106" t="s">
        <v>32</v>
      </c>
      <c r="B190" s="110" t="s">
        <v>691</v>
      </c>
      <c r="C190" s="105" t="s">
        <v>18</v>
      </c>
      <c r="D190" s="53"/>
      <c r="E190" s="83" t="s">
        <v>704</v>
      </c>
      <c r="F190" s="117"/>
      <c r="G190" s="117"/>
      <c r="H190" s="75"/>
      <c r="I190" s="21"/>
      <c r="J190" s="83" t="s">
        <v>704</v>
      </c>
      <c r="K190" s="22">
        <v>10</v>
      </c>
      <c r="L190" s="24">
        <v>66</v>
      </c>
      <c r="M190" s="24">
        <f t="shared" si="33"/>
        <v>660</v>
      </c>
      <c r="N190" s="21"/>
      <c r="O190" s="83" t="s">
        <v>704</v>
      </c>
      <c r="P190" s="23"/>
      <c r="Q190" s="24"/>
      <c r="R190" s="24"/>
      <c r="S190" s="21"/>
      <c r="T190" s="83" t="s">
        <v>704</v>
      </c>
      <c r="U190" s="23"/>
      <c r="V190" s="24"/>
      <c r="W190" s="24"/>
      <c r="X190" s="21"/>
      <c r="Y190" s="83" t="s">
        <v>704</v>
      </c>
      <c r="Z190" s="23"/>
      <c r="AA190" s="24"/>
      <c r="AB190" s="24"/>
      <c r="AC190" s="21"/>
      <c r="AD190" s="83" t="s">
        <v>704</v>
      </c>
      <c r="AE190" s="23"/>
      <c r="AF190" s="24"/>
      <c r="AG190" s="24"/>
      <c r="AH190" s="21"/>
      <c r="AI190" s="83" t="s">
        <v>704</v>
      </c>
      <c r="AJ190" s="23"/>
      <c r="AK190" s="24"/>
      <c r="AL190" s="24"/>
      <c r="AM190" s="21"/>
      <c r="AN190" s="83" t="s">
        <v>704</v>
      </c>
      <c r="AO190" s="23"/>
      <c r="AP190" s="24"/>
      <c r="AQ190" s="24"/>
      <c r="AR190" s="21"/>
      <c r="AS190" s="83" t="s">
        <v>704</v>
      </c>
      <c r="AT190" s="23"/>
      <c r="AU190" s="24"/>
      <c r="AV190" s="24"/>
      <c r="AW190" s="21"/>
      <c r="AX190" s="24"/>
      <c r="AY190" s="23"/>
      <c r="AZ190" s="24"/>
      <c r="BA190" s="24"/>
      <c r="BB190" s="21"/>
      <c r="BC190" s="24"/>
      <c r="BD190" s="23"/>
      <c r="BE190" s="24"/>
      <c r="BF190" s="24"/>
      <c r="BG190" s="21"/>
      <c r="BH190" s="24"/>
      <c r="BI190" s="23"/>
      <c r="BJ190" s="24"/>
      <c r="BK190" s="24"/>
      <c r="BL190" s="21"/>
      <c r="BM190" s="24"/>
      <c r="BN190" s="23"/>
      <c r="BO190" s="24"/>
      <c r="BP190" s="24"/>
      <c r="BQ190" s="21"/>
      <c r="BR190" s="24"/>
      <c r="BS190" s="23"/>
      <c r="BT190" s="24"/>
      <c r="BU190" s="24"/>
      <c r="BV190" s="21"/>
      <c r="BW190" s="24"/>
      <c r="BX190" s="23"/>
      <c r="BY190" s="24"/>
      <c r="BZ190" s="24"/>
      <c r="CA190" s="21"/>
      <c r="CB190" s="24"/>
      <c r="CC190" s="23"/>
      <c r="CD190" s="24"/>
      <c r="CE190" s="24"/>
      <c r="CF190" s="21"/>
      <c r="CG190" s="24"/>
      <c r="CH190" s="23"/>
      <c r="CI190" s="24"/>
      <c r="CJ190" s="24"/>
      <c r="CK190" s="21"/>
      <c r="CL190" s="24"/>
      <c r="CM190" s="23"/>
      <c r="CN190" s="24"/>
      <c r="CO190" s="24"/>
      <c r="CP190" s="21"/>
      <c r="CQ190" s="24">
        <f t="shared" si="27"/>
        <v>10</v>
      </c>
      <c r="CR190" s="24">
        <f t="shared" si="25"/>
        <v>66</v>
      </c>
      <c r="CS190" s="24">
        <f t="shared" si="26"/>
        <v>660</v>
      </c>
      <c r="CT190" s="83" t="s">
        <v>704</v>
      </c>
    </row>
    <row r="191" spans="1:98" s="71" customFormat="1" ht="12.75" x14ac:dyDescent="0.2">
      <c r="A191" s="106" t="s">
        <v>32</v>
      </c>
      <c r="B191" s="110" t="s">
        <v>692</v>
      </c>
      <c r="C191" s="105" t="s">
        <v>18</v>
      </c>
      <c r="D191" s="53"/>
      <c r="E191" s="83" t="s">
        <v>704</v>
      </c>
      <c r="F191" s="117"/>
      <c r="G191" s="117"/>
      <c r="H191" s="75"/>
      <c r="I191" s="21"/>
      <c r="J191" s="83" t="s">
        <v>704</v>
      </c>
      <c r="K191" s="22">
        <v>100</v>
      </c>
      <c r="L191" s="24">
        <v>70</v>
      </c>
      <c r="M191" s="24">
        <f t="shared" si="33"/>
        <v>7000</v>
      </c>
      <c r="N191" s="21"/>
      <c r="O191" s="83" t="s">
        <v>704</v>
      </c>
      <c r="P191" s="23"/>
      <c r="Q191" s="24"/>
      <c r="R191" s="24"/>
      <c r="S191" s="21"/>
      <c r="T191" s="83" t="s">
        <v>704</v>
      </c>
      <c r="U191" s="23"/>
      <c r="V191" s="24"/>
      <c r="W191" s="24"/>
      <c r="X191" s="21"/>
      <c r="Y191" s="83" t="s">
        <v>704</v>
      </c>
      <c r="Z191" s="23"/>
      <c r="AA191" s="24"/>
      <c r="AB191" s="24"/>
      <c r="AC191" s="21"/>
      <c r="AD191" s="83" t="s">
        <v>704</v>
      </c>
      <c r="AE191" s="23"/>
      <c r="AF191" s="24"/>
      <c r="AG191" s="24"/>
      <c r="AH191" s="21"/>
      <c r="AI191" s="83" t="s">
        <v>704</v>
      </c>
      <c r="AJ191" s="23"/>
      <c r="AK191" s="24"/>
      <c r="AL191" s="24"/>
      <c r="AM191" s="21"/>
      <c r="AN191" s="83" t="s">
        <v>704</v>
      </c>
      <c r="AO191" s="23"/>
      <c r="AP191" s="24"/>
      <c r="AQ191" s="24"/>
      <c r="AR191" s="21"/>
      <c r="AS191" s="83" t="s">
        <v>704</v>
      </c>
      <c r="AT191" s="23"/>
      <c r="AU191" s="24"/>
      <c r="AV191" s="24"/>
      <c r="AW191" s="21"/>
      <c r="AX191" s="24"/>
      <c r="AY191" s="23"/>
      <c r="AZ191" s="24"/>
      <c r="BA191" s="24"/>
      <c r="BB191" s="21"/>
      <c r="BC191" s="24"/>
      <c r="BD191" s="23"/>
      <c r="BE191" s="24"/>
      <c r="BF191" s="24"/>
      <c r="BG191" s="21"/>
      <c r="BH191" s="24"/>
      <c r="BI191" s="23"/>
      <c r="BJ191" s="24"/>
      <c r="BK191" s="24"/>
      <c r="BL191" s="21"/>
      <c r="BM191" s="24"/>
      <c r="BN191" s="23"/>
      <c r="BO191" s="24"/>
      <c r="BP191" s="24"/>
      <c r="BQ191" s="21"/>
      <c r="BR191" s="24"/>
      <c r="BS191" s="23"/>
      <c r="BT191" s="24"/>
      <c r="BU191" s="24"/>
      <c r="BV191" s="21"/>
      <c r="BW191" s="24"/>
      <c r="BX191" s="23"/>
      <c r="BY191" s="24"/>
      <c r="BZ191" s="24"/>
      <c r="CA191" s="21"/>
      <c r="CB191" s="24"/>
      <c r="CC191" s="23"/>
      <c r="CD191" s="24"/>
      <c r="CE191" s="24"/>
      <c r="CF191" s="21"/>
      <c r="CG191" s="24"/>
      <c r="CH191" s="23"/>
      <c r="CI191" s="24"/>
      <c r="CJ191" s="24"/>
      <c r="CK191" s="21"/>
      <c r="CL191" s="24"/>
      <c r="CM191" s="23"/>
      <c r="CN191" s="24"/>
      <c r="CO191" s="24"/>
      <c r="CP191" s="21"/>
      <c r="CQ191" s="24">
        <f t="shared" si="27"/>
        <v>100</v>
      </c>
      <c r="CR191" s="24">
        <f t="shared" si="25"/>
        <v>70</v>
      </c>
      <c r="CS191" s="24">
        <f t="shared" si="26"/>
        <v>7000</v>
      </c>
      <c r="CT191" s="83" t="s">
        <v>704</v>
      </c>
    </row>
    <row r="192" spans="1:98" s="71" customFormat="1" ht="12.75" x14ac:dyDescent="0.2">
      <c r="A192" s="106" t="s">
        <v>32</v>
      </c>
      <c r="B192" s="110" t="s">
        <v>693</v>
      </c>
      <c r="C192" s="105" t="s">
        <v>18</v>
      </c>
      <c r="D192" s="53"/>
      <c r="E192" s="83" t="s">
        <v>704</v>
      </c>
      <c r="F192" s="117"/>
      <c r="G192" s="117"/>
      <c r="H192" s="75"/>
      <c r="I192" s="21"/>
      <c r="J192" s="83" t="s">
        <v>704</v>
      </c>
      <c r="K192" s="22">
        <v>50</v>
      </c>
      <c r="L192" s="24">
        <v>16</v>
      </c>
      <c r="M192" s="24">
        <f t="shared" si="33"/>
        <v>800</v>
      </c>
      <c r="N192" s="21"/>
      <c r="O192" s="83" t="s">
        <v>704</v>
      </c>
      <c r="P192" s="23"/>
      <c r="Q192" s="24"/>
      <c r="R192" s="24"/>
      <c r="S192" s="21"/>
      <c r="T192" s="83" t="s">
        <v>704</v>
      </c>
      <c r="U192" s="23"/>
      <c r="V192" s="24"/>
      <c r="W192" s="24"/>
      <c r="X192" s="21"/>
      <c r="Y192" s="83" t="s">
        <v>704</v>
      </c>
      <c r="Z192" s="23"/>
      <c r="AA192" s="24"/>
      <c r="AB192" s="24"/>
      <c r="AC192" s="21"/>
      <c r="AD192" s="83" t="s">
        <v>704</v>
      </c>
      <c r="AE192" s="23"/>
      <c r="AF192" s="24"/>
      <c r="AG192" s="24"/>
      <c r="AH192" s="21"/>
      <c r="AI192" s="83" t="s">
        <v>704</v>
      </c>
      <c r="AJ192" s="23"/>
      <c r="AK192" s="24"/>
      <c r="AL192" s="24"/>
      <c r="AM192" s="21"/>
      <c r="AN192" s="83" t="s">
        <v>704</v>
      </c>
      <c r="AO192" s="23"/>
      <c r="AP192" s="24"/>
      <c r="AQ192" s="24"/>
      <c r="AR192" s="21"/>
      <c r="AS192" s="83" t="s">
        <v>704</v>
      </c>
      <c r="AT192" s="23"/>
      <c r="AU192" s="24"/>
      <c r="AV192" s="24"/>
      <c r="AW192" s="21"/>
      <c r="AX192" s="24"/>
      <c r="AY192" s="23"/>
      <c r="AZ192" s="24"/>
      <c r="BA192" s="24"/>
      <c r="BB192" s="21"/>
      <c r="BC192" s="24"/>
      <c r="BD192" s="23"/>
      <c r="BE192" s="24"/>
      <c r="BF192" s="24"/>
      <c r="BG192" s="21"/>
      <c r="BH192" s="24"/>
      <c r="BI192" s="23"/>
      <c r="BJ192" s="24"/>
      <c r="BK192" s="24"/>
      <c r="BL192" s="21"/>
      <c r="BM192" s="24"/>
      <c r="BN192" s="23"/>
      <c r="BO192" s="24"/>
      <c r="BP192" s="24"/>
      <c r="BQ192" s="21"/>
      <c r="BR192" s="24"/>
      <c r="BS192" s="23"/>
      <c r="BT192" s="24"/>
      <c r="BU192" s="24"/>
      <c r="BV192" s="21"/>
      <c r="BW192" s="24"/>
      <c r="BX192" s="23"/>
      <c r="BY192" s="24"/>
      <c r="BZ192" s="24"/>
      <c r="CA192" s="21"/>
      <c r="CB192" s="24"/>
      <c r="CC192" s="23"/>
      <c r="CD192" s="24"/>
      <c r="CE192" s="24"/>
      <c r="CF192" s="21"/>
      <c r="CG192" s="24"/>
      <c r="CH192" s="23"/>
      <c r="CI192" s="24"/>
      <c r="CJ192" s="24"/>
      <c r="CK192" s="21"/>
      <c r="CL192" s="24"/>
      <c r="CM192" s="23"/>
      <c r="CN192" s="24"/>
      <c r="CO192" s="24"/>
      <c r="CP192" s="21"/>
      <c r="CQ192" s="24">
        <f t="shared" si="27"/>
        <v>50</v>
      </c>
      <c r="CR192" s="24">
        <f t="shared" si="25"/>
        <v>16</v>
      </c>
      <c r="CS192" s="24">
        <f t="shared" si="26"/>
        <v>800</v>
      </c>
      <c r="CT192" s="83" t="s">
        <v>704</v>
      </c>
    </row>
    <row r="193" spans="1:98" s="71" customFormat="1" ht="12.75" x14ac:dyDescent="0.2">
      <c r="A193" s="106" t="s">
        <v>32</v>
      </c>
      <c r="B193" s="110" t="s">
        <v>694</v>
      </c>
      <c r="C193" s="105" t="s">
        <v>18</v>
      </c>
      <c r="D193" s="53"/>
      <c r="E193" s="83" t="s">
        <v>704</v>
      </c>
      <c r="F193" s="117"/>
      <c r="G193" s="117"/>
      <c r="H193" s="75"/>
      <c r="I193" s="21"/>
      <c r="J193" s="83" t="s">
        <v>704</v>
      </c>
      <c r="K193" s="22">
        <v>50</v>
      </c>
      <c r="L193" s="24">
        <v>17</v>
      </c>
      <c r="M193" s="24">
        <f t="shared" si="33"/>
        <v>850</v>
      </c>
      <c r="N193" s="21"/>
      <c r="O193" s="83" t="s">
        <v>704</v>
      </c>
      <c r="P193" s="23"/>
      <c r="Q193" s="24"/>
      <c r="R193" s="24"/>
      <c r="S193" s="21"/>
      <c r="T193" s="83" t="s">
        <v>704</v>
      </c>
      <c r="U193" s="23"/>
      <c r="V193" s="24"/>
      <c r="W193" s="24"/>
      <c r="X193" s="21"/>
      <c r="Y193" s="83" t="s">
        <v>704</v>
      </c>
      <c r="Z193" s="23"/>
      <c r="AA193" s="24"/>
      <c r="AB193" s="24"/>
      <c r="AC193" s="21"/>
      <c r="AD193" s="83" t="s">
        <v>704</v>
      </c>
      <c r="AE193" s="23"/>
      <c r="AF193" s="24"/>
      <c r="AG193" s="24"/>
      <c r="AH193" s="21"/>
      <c r="AI193" s="83" t="s">
        <v>704</v>
      </c>
      <c r="AJ193" s="23"/>
      <c r="AK193" s="24"/>
      <c r="AL193" s="24"/>
      <c r="AM193" s="21"/>
      <c r="AN193" s="83" t="s">
        <v>704</v>
      </c>
      <c r="AO193" s="23"/>
      <c r="AP193" s="24"/>
      <c r="AQ193" s="24"/>
      <c r="AR193" s="21"/>
      <c r="AS193" s="83" t="s">
        <v>704</v>
      </c>
      <c r="AT193" s="23"/>
      <c r="AU193" s="24"/>
      <c r="AV193" s="24"/>
      <c r="AW193" s="21"/>
      <c r="AX193" s="24"/>
      <c r="AY193" s="23"/>
      <c r="AZ193" s="24"/>
      <c r="BA193" s="24"/>
      <c r="BB193" s="21"/>
      <c r="BC193" s="24"/>
      <c r="BD193" s="23"/>
      <c r="BE193" s="24"/>
      <c r="BF193" s="24"/>
      <c r="BG193" s="21"/>
      <c r="BH193" s="24"/>
      <c r="BI193" s="23"/>
      <c r="BJ193" s="24"/>
      <c r="BK193" s="24"/>
      <c r="BL193" s="21"/>
      <c r="BM193" s="24"/>
      <c r="BN193" s="23"/>
      <c r="BO193" s="24"/>
      <c r="BP193" s="24"/>
      <c r="BQ193" s="21"/>
      <c r="BR193" s="24"/>
      <c r="BS193" s="23"/>
      <c r="BT193" s="24"/>
      <c r="BU193" s="24"/>
      <c r="BV193" s="21"/>
      <c r="BW193" s="24"/>
      <c r="BX193" s="23"/>
      <c r="BY193" s="24"/>
      <c r="BZ193" s="24"/>
      <c r="CA193" s="21"/>
      <c r="CB193" s="24"/>
      <c r="CC193" s="23"/>
      <c r="CD193" s="24"/>
      <c r="CE193" s="24"/>
      <c r="CF193" s="21"/>
      <c r="CG193" s="24"/>
      <c r="CH193" s="23"/>
      <c r="CI193" s="24"/>
      <c r="CJ193" s="24"/>
      <c r="CK193" s="21"/>
      <c r="CL193" s="24"/>
      <c r="CM193" s="23"/>
      <c r="CN193" s="24"/>
      <c r="CO193" s="24"/>
      <c r="CP193" s="21"/>
      <c r="CQ193" s="24">
        <f t="shared" si="27"/>
        <v>50</v>
      </c>
      <c r="CR193" s="24">
        <f t="shared" si="25"/>
        <v>17</v>
      </c>
      <c r="CS193" s="24">
        <f t="shared" si="26"/>
        <v>850</v>
      </c>
      <c r="CT193" s="83" t="s">
        <v>704</v>
      </c>
    </row>
    <row r="194" spans="1:98" s="71" customFormat="1" ht="12.75" x14ac:dyDescent="0.2">
      <c r="A194" s="106" t="s">
        <v>32</v>
      </c>
      <c r="B194" s="110" t="s">
        <v>695</v>
      </c>
      <c r="C194" s="105" t="s">
        <v>18</v>
      </c>
      <c r="D194" s="53"/>
      <c r="E194" s="83" t="s">
        <v>704</v>
      </c>
      <c r="F194" s="117"/>
      <c r="G194" s="117"/>
      <c r="H194" s="75"/>
      <c r="I194" s="21"/>
      <c r="J194" s="83" t="s">
        <v>704</v>
      </c>
      <c r="K194" s="22">
        <v>50</v>
      </c>
      <c r="L194" s="24">
        <v>90</v>
      </c>
      <c r="M194" s="24">
        <f t="shared" si="33"/>
        <v>4500</v>
      </c>
      <c r="N194" s="21"/>
      <c r="O194" s="83" t="s">
        <v>704</v>
      </c>
      <c r="P194" s="23"/>
      <c r="Q194" s="24"/>
      <c r="R194" s="24"/>
      <c r="S194" s="21"/>
      <c r="T194" s="83" t="s">
        <v>704</v>
      </c>
      <c r="U194" s="23"/>
      <c r="V194" s="24"/>
      <c r="W194" s="24"/>
      <c r="X194" s="21"/>
      <c r="Y194" s="83" t="s">
        <v>704</v>
      </c>
      <c r="Z194" s="23"/>
      <c r="AA194" s="24"/>
      <c r="AB194" s="24"/>
      <c r="AC194" s="21"/>
      <c r="AD194" s="83" t="s">
        <v>704</v>
      </c>
      <c r="AE194" s="23"/>
      <c r="AF194" s="24"/>
      <c r="AG194" s="24"/>
      <c r="AH194" s="21"/>
      <c r="AI194" s="83" t="s">
        <v>704</v>
      </c>
      <c r="AJ194" s="23"/>
      <c r="AK194" s="24"/>
      <c r="AL194" s="24"/>
      <c r="AM194" s="21"/>
      <c r="AN194" s="83" t="s">
        <v>704</v>
      </c>
      <c r="AO194" s="23"/>
      <c r="AP194" s="24"/>
      <c r="AQ194" s="24"/>
      <c r="AR194" s="21"/>
      <c r="AS194" s="83" t="s">
        <v>704</v>
      </c>
      <c r="AT194" s="23"/>
      <c r="AU194" s="24"/>
      <c r="AV194" s="24"/>
      <c r="AW194" s="21"/>
      <c r="AX194" s="24"/>
      <c r="AY194" s="23"/>
      <c r="AZ194" s="24"/>
      <c r="BA194" s="24"/>
      <c r="BB194" s="21"/>
      <c r="BC194" s="24"/>
      <c r="BD194" s="23"/>
      <c r="BE194" s="24"/>
      <c r="BF194" s="24"/>
      <c r="BG194" s="21"/>
      <c r="BH194" s="24"/>
      <c r="BI194" s="23"/>
      <c r="BJ194" s="24"/>
      <c r="BK194" s="24"/>
      <c r="BL194" s="21"/>
      <c r="BM194" s="24"/>
      <c r="BN194" s="23"/>
      <c r="BO194" s="24"/>
      <c r="BP194" s="24"/>
      <c r="BQ194" s="21"/>
      <c r="BR194" s="24"/>
      <c r="BS194" s="23"/>
      <c r="BT194" s="24"/>
      <c r="BU194" s="24"/>
      <c r="BV194" s="21"/>
      <c r="BW194" s="24"/>
      <c r="BX194" s="23"/>
      <c r="BY194" s="24"/>
      <c r="BZ194" s="24"/>
      <c r="CA194" s="21"/>
      <c r="CB194" s="24"/>
      <c r="CC194" s="23"/>
      <c r="CD194" s="24"/>
      <c r="CE194" s="24"/>
      <c r="CF194" s="21"/>
      <c r="CG194" s="24"/>
      <c r="CH194" s="23"/>
      <c r="CI194" s="24"/>
      <c r="CJ194" s="24"/>
      <c r="CK194" s="21"/>
      <c r="CL194" s="24"/>
      <c r="CM194" s="23"/>
      <c r="CN194" s="24"/>
      <c r="CO194" s="24"/>
      <c r="CP194" s="21"/>
      <c r="CQ194" s="24">
        <f t="shared" si="27"/>
        <v>50</v>
      </c>
      <c r="CR194" s="24">
        <f t="shared" si="25"/>
        <v>90</v>
      </c>
      <c r="CS194" s="24">
        <f t="shared" si="26"/>
        <v>4500</v>
      </c>
      <c r="CT194" s="83" t="s">
        <v>704</v>
      </c>
    </row>
    <row r="195" spans="1:98" s="71" customFormat="1" ht="12.75" x14ac:dyDescent="0.2">
      <c r="A195" s="106" t="s">
        <v>32</v>
      </c>
      <c r="B195" s="110" t="s">
        <v>696</v>
      </c>
      <c r="C195" s="105" t="s">
        <v>18</v>
      </c>
      <c r="D195" s="53"/>
      <c r="E195" s="83" t="s">
        <v>704</v>
      </c>
      <c r="F195" s="117"/>
      <c r="G195" s="117"/>
      <c r="H195" s="75"/>
      <c r="I195" s="21"/>
      <c r="J195" s="83" t="s">
        <v>704</v>
      </c>
      <c r="K195" s="22">
        <v>50</v>
      </c>
      <c r="L195" s="24">
        <v>60</v>
      </c>
      <c r="M195" s="24">
        <f t="shared" si="33"/>
        <v>3000</v>
      </c>
      <c r="N195" s="21"/>
      <c r="O195" s="83" t="s">
        <v>704</v>
      </c>
      <c r="P195" s="23"/>
      <c r="Q195" s="24"/>
      <c r="R195" s="24"/>
      <c r="S195" s="21"/>
      <c r="T195" s="83" t="s">
        <v>704</v>
      </c>
      <c r="U195" s="23"/>
      <c r="V195" s="24"/>
      <c r="W195" s="24"/>
      <c r="X195" s="21"/>
      <c r="Y195" s="83" t="s">
        <v>704</v>
      </c>
      <c r="Z195" s="23"/>
      <c r="AA195" s="24"/>
      <c r="AB195" s="24"/>
      <c r="AC195" s="21"/>
      <c r="AD195" s="83" t="s">
        <v>704</v>
      </c>
      <c r="AE195" s="23"/>
      <c r="AF195" s="24"/>
      <c r="AG195" s="24"/>
      <c r="AH195" s="21"/>
      <c r="AI195" s="83" t="s">
        <v>704</v>
      </c>
      <c r="AJ195" s="23"/>
      <c r="AK195" s="24"/>
      <c r="AL195" s="24"/>
      <c r="AM195" s="21"/>
      <c r="AN195" s="83" t="s">
        <v>704</v>
      </c>
      <c r="AO195" s="23"/>
      <c r="AP195" s="24"/>
      <c r="AQ195" s="24"/>
      <c r="AR195" s="21"/>
      <c r="AS195" s="83" t="s">
        <v>704</v>
      </c>
      <c r="AT195" s="23"/>
      <c r="AU195" s="24"/>
      <c r="AV195" s="24"/>
      <c r="AW195" s="21"/>
      <c r="AX195" s="24"/>
      <c r="AY195" s="23"/>
      <c r="AZ195" s="24"/>
      <c r="BA195" s="24"/>
      <c r="BB195" s="21"/>
      <c r="BC195" s="24"/>
      <c r="BD195" s="23"/>
      <c r="BE195" s="24"/>
      <c r="BF195" s="24"/>
      <c r="BG195" s="21"/>
      <c r="BH195" s="24"/>
      <c r="BI195" s="23"/>
      <c r="BJ195" s="24"/>
      <c r="BK195" s="24"/>
      <c r="BL195" s="21"/>
      <c r="BM195" s="24"/>
      <c r="BN195" s="23"/>
      <c r="BO195" s="24"/>
      <c r="BP195" s="24"/>
      <c r="BQ195" s="21"/>
      <c r="BR195" s="24"/>
      <c r="BS195" s="23"/>
      <c r="BT195" s="24"/>
      <c r="BU195" s="24"/>
      <c r="BV195" s="21"/>
      <c r="BW195" s="24"/>
      <c r="BX195" s="23"/>
      <c r="BY195" s="24"/>
      <c r="BZ195" s="24"/>
      <c r="CA195" s="21"/>
      <c r="CB195" s="24"/>
      <c r="CC195" s="23"/>
      <c r="CD195" s="24"/>
      <c r="CE195" s="24"/>
      <c r="CF195" s="21"/>
      <c r="CG195" s="24"/>
      <c r="CH195" s="23"/>
      <c r="CI195" s="24"/>
      <c r="CJ195" s="24"/>
      <c r="CK195" s="21"/>
      <c r="CL195" s="24"/>
      <c r="CM195" s="23"/>
      <c r="CN195" s="24"/>
      <c r="CO195" s="24"/>
      <c r="CP195" s="21"/>
      <c r="CQ195" s="24">
        <f t="shared" si="27"/>
        <v>50</v>
      </c>
      <c r="CR195" s="24">
        <f t="shared" si="25"/>
        <v>60</v>
      </c>
      <c r="CS195" s="24">
        <f t="shared" si="26"/>
        <v>3000</v>
      </c>
      <c r="CT195" s="83" t="s">
        <v>704</v>
      </c>
    </row>
    <row r="196" spans="1:98" s="71" customFormat="1" ht="12.75" x14ac:dyDescent="0.2">
      <c r="A196" s="107" t="s">
        <v>32</v>
      </c>
      <c r="B196" s="110" t="s">
        <v>697</v>
      </c>
      <c r="C196" s="108" t="s">
        <v>18</v>
      </c>
      <c r="D196" s="53"/>
      <c r="E196" s="83" t="s">
        <v>704</v>
      </c>
      <c r="F196" s="117"/>
      <c r="G196" s="117"/>
      <c r="H196" s="75"/>
      <c r="I196" s="21"/>
      <c r="J196" s="83" t="s">
        <v>704</v>
      </c>
      <c r="K196" s="22">
        <v>50</v>
      </c>
      <c r="L196" s="24">
        <v>200</v>
      </c>
      <c r="M196" s="24">
        <f t="shared" si="33"/>
        <v>10000</v>
      </c>
      <c r="N196" s="21"/>
      <c r="O196" s="83" t="s">
        <v>704</v>
      </c>
      <c r="P196" s="23"/>
      <c r="Q196" s="24"/>
      <c r="R196" s="24"/>
      <c r="S196" s="21"/>
      <c r="T196" s="83" t="s">
        <v>704</v>
      </c>
      <c r="U196" s="23"/>
      <c r="V196" s="24"/>
      <c r="W196" s="24"/>
      <c r="X196" s="21"/>
      <c r="Y196" s="83" t="s">
        <v>704</v>
      </c>
      <c r="Z196" s="23"/>
      <c r="AA196" s="24"/>
      <c r="AB196" s="24"/>
      <c r="AC196" s="21"/>
      <c r="AD196" s="83" t="s">
        <v>704</v>
      </c>
      <c r="AE196" s="23"/>
      <c r="AF196" s="24"/>
      <c r="AG196" s="24"/>
      <c r="AH196" s="21"/>
      <c r="AI196" s="83" t="s">
        <v>704</v>
      </c>
      <c r="AJ196" s="23"/>
      <c r="AK196" s="24"/>
      <c r="AL196" s="24"/>
      <c r="AM196" s="21"/>
      <c r="AN196" s="83" t="s">
        <v>704</v>
      </c>
      <c r="AO196" s="23"/>
      <c r="AP196" s="24"/>
      <c r="AQ196" s="24"/>
      <c r="AR196" s="21"/>
      <c r="AS196" s="83" t="s">
        <v>704</v>
      </c>
      <c r="AT196" s="23"/>
      <c r="AU196" s="24"/>
      <c r="AV196" s="24"/>
      <c r="AW196" s="21"/>
      <c r="AX196" s="24"/>
      <c r="AY196" s="23"/>
      <c r="AZ196" s="24"/>
      <c r="BA196" s="24"/>
      <c r="BB196" s="21"/>
      <c r="BC196" s="24"/>
      <c r="BD196" s="23"/>
      <c r="BE196" s="24"/>
      <c r="BF196" s="24"/>
      <c r="BG196" s="21"/>
      <c r="BH196" s="24"/>
      <c r="BI196" s="23"/>
      <c r="BJ196" s="24"/>
      <c r="BK196" s="24"/>
      <c r="BL196" s="21"/>
      <c r="BM196" s="24"/>
      <c r="BN196" s="23"/>
      <c r="BO196" s="24"/>
      <c r="BP196" s="24"/>
      <c r="BQ196" s="21"/>
      <c r="BR196" s="24"/>
      <c r="BS196" s="23"/>
      <c r="BT196" s="24"/>
      <c r="BU196" s="24"/>
      <c r="BV196" s="21"/>
      <c r="BW196" s="24"/>
      <c r="BX196" s="23"/>
      <c r="BY196" s="24"/>
      <c r="BZ196" s="24"/>
      <c r="CA196" s="21"/>
      <c r="CB196" s="24"/>
      <c r="CC196" s="23"/>
      <c r="CD196" s="24"/>
      <c r="CE196" s="24"/>
      <c r="CF196" s="21"/>
      <c r="CG196" s="24"/>
      <c r="CH196" s="23"/>
      <c r="CI196" s="24"/>
      <c r="CJ196" s="24"/>
      <c r="CK196" s="21"/>
      <c r="CL196" s="24"/>
      <c r="CM196" s="23"/>
      <c r="CN196" s="24"/>
      <c r="CO196" s="24"/>
      <c r="CP196" s="21"/>
      <c r="CQ196" s="24">
        <f t="shared" si="27"/>
        <v>50</v>
      </c>
      <c r="CR196" s="24">
        <f t="shared" si="25"/>
        <v>200</v>
      </c>
      <c r="CS196" s="24">
        <f t="shared" si="26"/>
        <v>10000</v>
      </c>
      <c r="CT196" s="83" t="s">
        <v>704</v>
      </c>
    </row>
    <row r="197" spans="1:98" s="71" customFormat="1" ht="12.75" x14ac:dyDescent="0.2">
      <c r="A197" s="107" t="s">
        <v>32</v>
      </c>
      <c r="B197" s="110" t="s">
        <v>698</v>
      </c>
      <c r="C197" s="108" t="s">
        <v>18</v>
      </c>
      <c r="D197" s="53"/>
      <c r="E197" s="83" t="s">
        <v>704</v>
      </c>
      <c r="F197" s="117"/>
      <c r="G197" s="117"/>
      <c r="H197" s="75"/>
      <c r="I197" s="21"/>
      <c r="J197" s="83" t="s">
        <v>704</v>
      </c>
      <c r="K197" s="22">
        <v>20</v>
      </c>
      <c r="L197" s="24">
        <v>15</v>
      </c>
      <c r="M197" s="24">
        <f t="shared" si="33"/>
        <v>300</v>
      </c>
      <c r="N197" s="21"/>
      <c r="O197" s="83" t="s">
        <v>704</v>
      </c>
      <c r="P197" s="23"/>
      <c r="Q197" s="24"/>
      <c r="R197" s="24"/>
      <c r="S197" s="21"/>
      <c r="T197" s="83" t="s">
        <v>704</v>
      </c>
      <c r="U197" s="23"/>
      <c r="V197" s="24"/>
      <c r="W197" s="24"/>
      <c r="X197" s="21"/>
      <c r="Y197" s="83" t="s">
        <v>704</v>
      </c>
      <c r="Z197" s="23"/>
      <c r="AA197" s="24"/>
      <c r="AB197" s="24"/>
      <c r="AC197" s="21"/>
      <c r="AD197" s="83" t="s">
        <v>704</v>
      </c>
      <c r="AE197" s="23"/>
      <c r="AF197" s="24"/>
      <c r="AG197" s="24"/>
      <c r="AH197" s="21"/>
      <c r="AI197" s="83" t="s">
        <v>704</v>
      </c>
      <c r="AJ197" s="23"/>
      <c r="AK197" s="24"/>
      <c r="AL197" s="24"/>
      <c r="AM197" s="21"/>
      <c r="AN197" s="83" t="s">
        <v>704</v>
      </c>
      <c r="AO197" s="23"/>
      <c r="AP197" s="24"/>
      <c r="AQ197" s="24"/>
      <c r="AR197" s="21"/>
      <c r="AS197" s="83" t="s">
        <v>704</v>
      </c>
      <c r="AT197" s="23"/>
      <c r="AU197" s="24"/>
      <c r="AV197" s="24"/>
      <c r="AW197" s="21"/>
      <c r="AX197" s="24"/>
      <c r="AY197" s="23"/>
      <c r="AZ197" s="24"/>
      <c r="BA197" s="24"/>
      <c r="BB197" s="21"/>
      <c r="BC197" s="24"/>
      <c r="BD197" s="23"/>
      <c r="BE197" s="24"/>
      <c r="BF197" s="24"/>
      <c r="BG197" s="21"/>
      <c r="BH197" s="24"/>
      <c r="BI197" s="23"/>
      <c r="BJ197" s="24"/>
      <c r="BK197" s="24"/>
      <c r="BL197" s="21"/>
      <c r="BM197" s="24"/>
      <c r="BN197" s="23"/>
      <c r="BO197" s="24"/>
      <c r="BP197" s="24"/>
      <c r="BQ197" s="21"/>
      <c r="BR197" s="24"/>
      <c r="BS197" s="23"/>
      <c r="BT197" s="24"/>
      <c r="BU197" s="24"/>
      <c r="BV197" s="21"/>
      <c r="BW197" s="24"/>
      <c r="BX197" s="23"/>
      <c r="BY197" s="24"/>
      <c r="BZ197" s="24"/>
      <c r="CA197" s="21"/>
      <c r="CB197" s="24"/>
      <c r="CC197" s="23"/>
      <c r="CD197" s="24"/>
      <c r="CE197" s="24"/>
      <c r="CF197" s="21"/>
      <c r="CG197" s="24"/>
      <c r="CH197" s="23"/>
      <c r="CI197" s="24"/>
      <c r="CJ197" s="24"/>
      <c r="CK197" s="21"/>
      <c r="CL197" s="24"/>
      <c r="CM197" s="23"/>
      <c r="CN197" s="24"/>
      <c r="CO197" s="24"/>
      <c r="CP197" s="21"/>
      <c r="CQ197" s="24">
        <f t="shared" si="27"/>
        <v>20</v>
      </c>
      <c r="CR197" s="24">
        <f t="shared" si="25"/>
        <v>15</v>
      </c>
      <c r="CS197" s="24">
        <f t="shared" si="26"/>
        <v>300</v>
      </c>
      <c r="CT197" s="83" t="s">
        <v>704</v>
      </c>
    </row>
    <row r="198" spans="1:98" s="71" customFormat="1" ht="12.75" x14ac:dyDescent="0.2">
      <c r="A198" s="106" t="s">
        <v>32</v>
      </c>
      <c r="B198" s="110" t="s">
        <v>699</v>
      </c>
      <c r="C198" s="108" t="s">
        <v>18</v>
      </c>
      <c r="D198" s="53"/>
      <c r="E198" s="83" t="s">
        <v>704</v>
      </c>
      <c r="F198" s="117"/>
      <c r="G198" s="117"/>
      <c r="H198" s="75"/>
      <c r="I198" s="21"/>
      <c r="J198" s="83" t="s">
        <v>704</v>
      </c>
      <c r="K198" s="22">
        <v>20</v>
      </c>
      <c r="L198" s="24">
        <v>58</v>
      </c>
      <c r="M198" s="24">
        <f t="shared" si="33"/>
        <v>1160</v>
      </c>
      <c r="N198" s="21"/>
      <c r="O198" s="83" t="s">
        <v>704</v>
      </c>
      <c r="P198" s="23"/>
      <c r="Q198" s="24"/>
      <c r="R198" s="24"/>
      <c r="S198" s="21"/>
      <c r="T198" s="83" t="s">
        <v>704</v>
      </c>
      <c r="U198" s="23"/>
      <c r="V198" s="24"/>
      <c r="W198" s="24"/>
      <c r="X198" s="21"/>
      <c r="Y198" s="83" t="s">
        <v>704</v>
      </c>
      <c r="Z198" s="23"/>
      <c r="AA198" s="24"/>
      <c r="AB198" s="24"/>
      <c r="AC198" s="21"/>
      <c r="AD198" s="83" t="s">
        <v>704</v>
      </c>
      <c r="AE198" s="23"/>
      <c r="AF198" s="24"/>
      <c r="AG198" s="24"/>
      <c r="AH198" s="21"/>
      <c r="AI198" s="83" t="s">
        <v>704</v>
      </c>
      <c r="AJ198" s="23"/>
      <c r="AK198" s="24"/>
      <c r="AL198" s="24"/>
      <c r="AM198" s="21"/>
      <c r="AN198" s="83" t="s">
        <v>704</v>
      </c>
      <c r="AO198" s="23"/>
      <c r="AP198" s="24"/>
      <c r="AQ198" s="24"/>
      <c r="AR198" s="21"/>
      <c r="AS198" s="83" t="s">
        <v>704</v>
      </c>
      <c r="AT198" s="23"/>
      <c r="AU198" s="24"/>
      <c r="AV198" s="24"/>
      <c r="AW198" s="21"/>
      <c r="AX198" s="24"/>
      <c r="AY198" s="23"/>
      <c r="AZ198" s="24"/>
      <c r="BA198" s="24"/>
      <c r="BB198" s="21"/>
      <c r="BC198" s="24"/>
      <c r="BD198" s="23"/>
      <c r="BE198" s="24"/>
      <c r="BF198" s="24"/>
      <c r="BG198" s="21"/>
      <c r="BH198" s="24"/>
      <c r="BI198" s="23"/>
      <c r="BJ198" s="24"/>
      <c r="BK198" s="24"/>
      <c r="BL198" s="21"/>
      <c r="BM198" s="24"/>
      <c r="BN198" s="23"/>
      <c r="BO198" s="24"/>
      <c r="BP198" s="24"/>
      <c r="BQ198" s="21"/>
      <c r="BR198" s="24"/>
      <c r="BS198" s="23"/>
      <c r="BT198" s="24"/>
      <c r="BU198" s="24"/>
      <c r="BV198" s="21"/>
      <c r="BW198" s="24"/>
      <c r="BX198" s="23"/>
      <c r="BY198" s="24"/>
      <c r="BZ198" s="24"/>
      <c r="CA198" s="21"/>
      <c r="CB198" s="24"/>
      <c r="CC198" s="23"/>
      <c r="CD198" s="24"/>
      <c r="CE198" s="24"/>
      <c r="CF198" s="21"/>
      <c r="CG198" s="24"/>
      <c r="CH198" s="23"/>
      <c r="CI198" s="24"/>
      <c r="CJ198" s="24"/>
      <c r="CK198" s="21"/>
      <c r="CL198" s="24"/>
      <c r="CM198" s="23"/>
      <c r="CN198" s="24"/>
      <c r="CO198" s="24"/>
      <c r="CP198" s="21"/>
      <c r="CQ198" s="24">
        <f t="shared" si="27"/>
        <v>20</v>
      </c>
      <c r="CR198" s="24">
        <f t="shared" si="25"/>
        <v>58</v>
      </c>
      <c r="CS198" s="24">
        <f t="shared" si="26"/>
        <v>1160</v>
      </c>
      <c r="CT198" s="83" t="s">
        <v>704</v>
      </c>
    </row>
    <row r="199" spans="1:98" s="71" customFormat="1" ht="12.75" x14ac:dyDescent="0.2">
      <c r="A199" s="106" t="s">
        <v>32</v>
      </c>
      <c r="B199" s="110"/>
      <c r="C199" s="108" t="s">
        <v>18</v>
      </c>
      <c r="D199" s="53"/>
      <c r="E199" s="83" t="s">
        <v>704</v>
      </c>
      <c r="F199" s="120"/>
      <c r="G199" s="121"/>
      <c r="H199" s="24"/>
      <c r="I199" s="21"/>
      <c r="J199" s="83" t="s">
        <v>704</v>
      </c>
      <c r="K199" s="22"/>
      <c r="L199" s="24"/>
      <c r="M199" s="24"/>
      <c r="N199" s="21"/>
      <c r="O199" s="83" t="s">
        <v>704</v>
      </c>
      <c r="P199" s="23"/>
      <c r="Q199" s="24"/>
      <c r="R199" s="24"/>
      <c r="S199" s="21"/>
      <c r="T199" s="83" t="s">
        <v>704</v>
      </c>
      <c r="U199" s="23"/>
      <c r="V199" s="24"/>
      <c r="W199" s="24"/>
      <c r="X199" s="21"/>
      <c r="Y199" s="83" t="s">
        <v>704</v>
      </c>
      <c r="Z199" s="23"/>
      <c r="AA199" s="24"/>
      <c r="AB199" s="24"/>
      <c r="AC199" s="21"/>
      <c r="AD199" s="83" t="s">
        <v>704</v>
      </c>
      <c r="AE199" s="23"/>
      <c r="AF199" s="24"/>
      <c r="AG199" s="24"/>
      <c r="AH199" s="21"/>
      <c r="AI199" s="83" t="s">
        <v>704</v>
      </c>
      <c r="AJ199" s="23"/>
      <c r="AK199" s="24"/>
      <c r="AL199" s="24"/>
      <c r="AM199" s="21"/>
      <c r="AN199" s="83" t="s">
        <v>704</v>
      </c>
      <c r="AO199" s="23"/>
      <c r="AP199" s="24"/>
      <c r="AQ199" s="24"/>
      <c r="AR199" s="21"/>
      <c r="AS199" s="83" t="s">
        <v>704</v>
      </c>
      <c r="AT199" s="23"/>
      <c r="AU199" s="24"/>
      <c r="AV199" s="24"/>
      <c r="AW199" s="21"/>
      <c r="AX199" s="24"/>
      <c r="AY199" s="23"/>
      <c r="AZ199" s="24"/>
      <c r="BA199" s="24"/>
      <c r="BB199" s="21"/>
      <c r="BC199" s="24"/>
      <c r="BD199" s="23"/>
      <c r="BE199" s="24"/>
      <c r="BF199" s="24"/>
      <c r="BG199" s="21"/>
      <c r="BH199" s="24"/>
      <c r="BI199" s="23"/>
      <c r="BJ199" s="24"/>
      <c r="BK199" s="24"/>
      <c r="BL199" s="21"/>
      <c r="BM199" s="24"/>
      <c r="BN199" s="23"/>
      <c r="BO199" s="24"/>
      <c r="BP199" s="24"/>
      <c r="BQ199" s="21"/>
      <c r="BR199" s="24"/>
      <c r="BS199" s="23"/>
      <c r="BT199" s="24"/>
      <c r="BU199" s="24"/>
      <c r="BV199" s="21"/>
      <c r="BW199" s="24"/>
      <c r="BX199" s="23"/>
      <c r="BY199" s="24"/>
      <c r="BZ199" s="24"/>
      <c r="CA199" s="21"/>
      <c r="CB199" s="24"/>
      <c r="CC199" s="23"/>
      <c r="CD199" s="24"/>
      <c r="CE199" s="24"/>
      <c r="CF199" s="21"/>
      <c r="CG199" s="24"/>
      <c r="CH199" s="23"/>
      <c r="CI199" s="24"/>
      <c r="CJ199" s="24"/>
      <c r="CK199" s="21"/>
      <c r="CL199" s="24"/>
      <c r="CM199" s="23"/>
      <c r="CN199" s="24"/>
      <c r="CO199" s="24"/>
      <c r="CP199" s="21"/>
      <c r="CQ199" s="24"/>
      <c r="CR199" s="24"/>
      <c r="CS199" s="24"/>
      <c r="CT199" s="83" t="s">
        <v>704</v>
      </c>
    </row>
    <row r="200" spans="1:98" s="71" customFormat="1" ht="12.75" x14ac:dyDescent="0.2">
      <c r="A200" s="107" t="s">
        <v>32</v>
      </c>
      <c r="B200" s="110"/>
      <c r="C200" s="108" t="s">
        <v>18</v>
      </c>
      <c r="D200" s="53"/>
      <c r="E200" s="83" t="s">
        <v>704</v>
      </c>
      <c r="F200" s="22"/>
      <c r="G200" s="24"/>
      <c r="H200" s="24"/>
      <c r="I200" s="21"/>
      <c r="J200" s="83" t="s">
        <v>704</v>
      </c>
      <c r="K200" s="22"/>
      <c r="L200" s="24"/>
      <c r="M200" s="24"/>
      <c r="N200" s="21"/>
      <c r="O200" s="83" t="s">
        <v>704</v>
      </c>
      <c r="P200" s="23"/>
      <c r="Q200" s="24"/>
      <c r="R200" s="24"/>
      <c r="S200" s="21"/>
      <c r="T200" s="83" t="s">
        <v>704</v>
      </c>
      <c r="U200" s="23"/>
      <c r="V200" s="24"/>
      <c r="W200" s="24"/>
      <c r="X200" s="21"/>
      <c r="Y200" s="83" t="s">
        <v>704</v>
      </c>
      <c r="Z200" s="23"/>
      <c r="AA200" s="24"/>
      <c r="AB200" s="24"/>
      <c r="AC200" s="21"/>
      <c r="AD200" s="83" t="s">
        <v>704</v>
      </c>
      <c r="AE200" s="23"/>
      <c r="AF200" s="24"/>
      <c r="AG200" s="24"/>
      <c r="AH200" s="21"/>
      <c r="AI200" s="83" t="s">
        <v>704</v>
      </c>
      <c r="AJ200" s="23"/>
      <c r="AK200" s="24"/>
      <c r="AL200" s="24"/>
      <c r="AM200" s="21"/>
      <c r="AN200" s="83" t="s">
        <v>704</v>
      </c>
      <c r="AO200" s="23"/>
      <c r="AP200" s="24"/>
      <c r="AQ200" s="24"/>
      <c r="AR200" s="21"/>
      <c r="AS200" s="83" t="s">
        <v>704</v>
      </c>
      <c r="AT200" s="23"/>
      <c r="AU200" s="24"/>
      <c r="AV200" s="24"/>
      <c r="AW200" s="21"/>
      <c r="AX200" s="24"/>
      <c r="AY200" s="23"/>
      <c r="AZ200" s="24"/>
      <c r="BA200" s="24"/>
      <c r="BB200" s="21"/>
      <c r="BC200" s="24"/>
      <c r="BD200" s="23"/>
      <c r="BE200" s="24"/>
      <c r="BF200" s="24"/>
      <c r="BG200" s="21"/>
      <c r="BH200" s="24"/>
      <c r="BI200" s="23"/>
      <c r="BJ200" s="24"/>
      <c r="BK200" s="24"/>
      <c r="BL200" s="21"/>
      <c r="BM200" s="24"/>
      <c r="BN200" s="23"/>
      <c r="BO200" s="24"/>
      <c r="BP200" s="24"/>
      <c r="BQ200" s="21"/>
      <c r="BR200" s="24"/>
      <c r="BS200" s="23"/>
      <c r="BT200" s="24"/>
      <c r="BU200" s="24"/>
      <c r="BV200" s="21"/>
      <c r="BW200" s="24"/>
      <c r="BX200" s="23"/>
      <c r="BY200" s="24"/>
      <c r="BZ200" s="24"/>
      <c r="CA200" s="21"/>
      <c r="CB200" s="24"/>
      <c r="CC200" s="23"/>
      <c r="CD200" s="24"/>
      <c r="CE200" s="24"/>
      <c r="CF200" s="21"/>
      <c r="CG200" s="24"/>
      <c r="CH200" s="23"/>
      <c r="CI200" s="24"/>
      <c r="CJ200" s="24"/>
      <c r="CK200" s="21"/>
      <c r="CL200" s="24"/>
      <c r="CM200" s="23"/>
      <c r="CN200" s="24"/>
      <c r="CO200" s="24"/>
      <c r="CP200" s="21"/>
      <c r="CQ200" s="24"/>
      <c r="CR200" s="24"/>
      <c r="CS200" s="24"/>
      <c r="CT200" s="83" t="s">
        <v>704</v>
      </c>
    </row>
    <row r="201" spans="1:98" s="71" customFormat="1" ht="12.75" x14ac:dyDescent="0.2">
      <c r="A201" s="107" t="s">
        <v>32</v>
      </c>
      <c r="B201" s="110"/>
      <c r="C201" s="108" t="s">
        <v>18</v>
      </c>
      <c r="D201" s="53"/>
      <c r="E201" s="83" t="s">
        <v>704</v>
      </c>
      <c r="F201" s="22"/>
      <c r="G201" s="24"/>
      <c r="H201" s="24"/>
      <c r="I201" s="21"/>
      <c r="J201" s="83" t="s">
        <v>704</v>
      </c>
      <c r="K201" s="22"/>
      <c r="L201" s="24"/>
      <c r="M201" s="24"/>
      <c r="N201" s="21"/>
      <c r="O201" s="83" t="s">
        <v>704</v>
      </c>
      <c r="P201" s="23"/>
      <c r="Q201" s="24"/>
      <c r="R201" s="24"/>
      <c r="S201" s="21"/>
      <c r="T201" s="83" t="s">
        <v>704</v>
      </c>
      <c r="U201" s="23"/>
      <c r="V201" s="24"/>
      <c r="W201" s="24"/>
      <c r="X201" s="21"/>
      <c r="Y201" s="83" t="s">
        <v>704</v>
      </c>
      <c r="Z201" s="23"/>
      <c r="AA201" s="24"/>
      <c r="AB201" s="24"/>
      <c r="AC201" s="21"/>
      <c r="AD201" s="83" t="s">
        <v>704</v>
      </c>
      <c r="AE201" s="23"/>
      <c r="AF201" s="24"/>
      <c r="AG201" s="24"/>
      <c r="AH201" s="21"/>
      <c r="AI201" s="83" t="s">
        <v>704</v>
      </c>
      <c r="AJ201" s="23"/>
      <c r="AK201" s="24"/>
      <c r="AL201" s="24"/>
      <c r="AM201" s="21"/>
      <c r="AN201" s="83" t="s">
        <v>704</v>
      </c>
      <c r="AO201" s="23"/>
      <c r="AP201" s="24"/>
      <c r="AQ201" s="24"/>
      <c r="AR201" s="21"/>
      <c r="AS201" s="83" t="s">
        <v>704</v>
      </c>
      <c r="AT201" s="23"/>
      <c r="AU201" s="24"/>
      <c r="AV201" s="24"/>
      <c r="AW201" s="21"/>
      <c r="AX201" s="24"/>
      <c r="AY201" s="23"/>
      <c r="AZ201" s="24"/>
      <c r="BA201" s="24"/>
      <c r="BB201" s="21"/>
      <c r="BC201" s="24"/>
      <c r="BD201" s="23"/>
      <c r="BE201" s="24"/>
      <c r="BF201" s="24"/>
      <c r="BG201" s="21"/>
      <c r="BH201" s="24"/>
      <c r="BI201" s="23"/>
      <c r="BJ201" s="24"/>
      <c r="BK201" s="24"/>
      <c r="BL201" s="21"/>
      <c r="BM201" s="24"/>
      <c r="BN201" s="23"/>
      <c r="BO201" s="24"/>
      <c r="BP201" s="24"/>
      <c r="BQ201" s="21"/>
      <c r="BR201" s="24"/>
      <c r="BS201" s="23"/>
      <c r="BT201" s="24"/>
      <c r="BU201" s="24"/>
      <c r="BV201" s="21"/>
      <c r="BW201" s="24"/>
      <c r="BX201" s="23"/>
      <c r="BY201" s="24"/>
      <c r="BZ201" s="24"/>
      <c r="CA201" s="21"/>
      <c r="CB201" s="24"/>
      <c r="CC201" s="23"/>
      <c r="CD201" s="24"/>
      <c r="CE201" s="24"/>
      <c r="CF201" s="21"/>
      <c r="CG201" s="24"/>
      <c r="CH201" s="23"/>
      <c r="CI201" s="24"/>
      <c r="CJ201" s="24"/>
      <c r="CK201" s="21"/>
      <c r="CL201" s="24"/>
      <c r="CM201" s="23"/>
      <c r="CN201" s="24"/>
      <c r="CO201" s="24"/>
      <c r="CP201" s="21"/>
      <c r="CQ201" s="24"/>
      <c r="CR201" s="24"/>
      <c r="CS201" s="24"/>
      <c r="CT201" s="83" t="s">
        <v>704</v>
      </c>
    </row>
    <row r="202" spans="1:98" s="71" customFormat="1" ht="12.75" x14ac:dyDescent="0.2">
      <c r="A202" s="111" t="s">
        <v>32</v>
      </c>
      <c r="B202" s="110"/>
      <c r="C202" s="108" t="s">
        <v>18</v>
      </c>
      <c r="D202" s="53"/>
      <c r="E202" s="83" t="s">
        <v>704</v>
      </c>
      <c r="F202" s="22"/>
      <c r="G202" s="24"/>
      <c r="H202" s="24"/>
      <c r="I202" s="21"/>
      <c r="J202" s="83" t="s">
        <v>704</v>
      </c>
      <c r="K202" s="22"/>
      <c r="L202" s="24"/>
      <c r="M202" s="24"/>
      <c r="N202" s="21"/>
      <c r="O202" s="83" t="s">
        <v>704</v>
      </c>
      <c r="P202" s="23"/>
      <c r="Q202" s="24"/>
      <c r="R202" s="24"/>
      <c r="S202" s="21"/>
      <c r="T202" s="83" t="s">
        <v>704</v>
      </c>
      <c r="U202" s="23"/>
      <c r="V202" s="24"/>
      <c r="W202" s="24"/>
      <c r="X202" s="21"/>
      <c r="Y202" s="83" t="s">
        <v>704</v>
      </c>
      <c r="Z202" s="23"/>
      <c r="AA202" s="24"/>
      <c r="AB202" s="24"/>
      <c r="AC202" s="21"/>
      <c r="AD202" s="83" t="s">
        <v>704</v>
      </c>
      <c r="AE202" s="23"/>
      <c r="AF202" s="24"/>
      <c r="AG202" s="24"/>
      <c r="AH202" s="21"/>
      <c r="AI202" s="83" t="s">
        <v>704</v>
      </c>
      <c r="AJ202" s="23"/>
      <c r="AK202" s="24"/>
      <c r="AL202" s="24"/>
      <c r="AM202" s="21"/>
      <c r="AN202" s="83" t="s">
        <v>704</v>
      </c>
      <c r="AO202" s="23"/>
      <c r="AP202" s="24"/>
      <c r="AQ202" s="24"/>
      <c r="AR202" s="21"/>
      <c r="AS202" s="83" t="s">
        <v>704</v>
      </c>
      <c r="AT202" s="23"/>
      <c r="AU202" s="24"/>
      <c r="AV202" s="24"/>
      <c r="AW202" s="21"/>
      <c r="AX202" s="24"/>
      <c r="AY202" s="23"/>
      <c r="AZ202" s="24"/>
      <c r="BA202" s="24"/>
      <c r="BB202" s="21"/>
      <c r="BC202" s="24"/>
      <c r="BD202" s="23"/>
      <c r="BE202" s="24"/>
      <c r="BF202" s="24"/>
      <c r="BG202" s="21"/>
      <c r="BH202" s="24"/>
      <c r="BI202" s="23"/>
      <c r="BJ202" s="24"/>
      <c r="BK202" s="24"/>
      <c r="BL202" s="21"/>
      <c r="BM202" s="24"/>
      <c r="BN202" s="23"/>
      <c r="BO202" s="24"/>
      <c r="BP202" s="24"/>
      <c r="BQ202" s="21"/>
      <c r="BR202" s="24"/>
      <c r="BS202" s="23"/>
      <c r="BT202" s="24"/>
      <c r="BU202" s="24"/>
      <c r="BV202" s="21"/>
      <c r="BW202" s="24"/>
      <c r="BX202" s="23"/>
      <c r="BY202" s="24"/>
      <c r="BZ202" s="24"/>
      <c r="CA202" s="21"/>
      <c r="CB202" s="24"/>
      <c r="CC202" s="23"/>
      <c r="CD202" s="24"/>
      <c r="CE202" s="24"/>
      <c r="CF202" s="21"/>
      <c r="CG202" s="24"/>
      <c r="CH202" s="23"/>
      <c r="CI202" s="24"/>
      <c r="CJ202" s="24"/>
      <c r="CK202" s="21"/>
      <c r="CL202" s="24"/>
      <c r="CM202" s="23"/>
      <c r="CN202" s="24"/>
      <c r="CO202" s="24"/>
      <c r="CP202" s="21"/>
      <c r="CQ202" s="24"/>
      <c r="CR202" s="24"/>
      <c r="CS202" s="24"/>
      <c r="CT202" s="83" t="s">
        <v>704</v>
      </c>
    </row>
    <row r="203" spans="1:98" s="71" customFormat="1" ht="12.75" x14ac:dyDescent="0.2">
      <c r="A203" s="106" t="s">
        <v>32</v>
      </c>
      <c r="B203" s="110"/>
      <c r="C203" s="108" t="s">
        <v>18</v>
      </c>
      <c r="D203" s="53"/>
      <c r="E203" s="83" t="s">
        <v>704</v>
      </c>
      <c r="F203" s="22"/>
      <c r="G203" s="24"/>
      <c r="H203" s="24"/>
      <c r="I203" s="21"/>
      <c r="J203" s="83" t="s">
        <v>704</v>
      </c>
      <c r="K203" s="22"/>
      <c r="L203" s="24"/>
      <c r="M203" s="24"/>
      <c r="N203" s="21"/>
      <c r="O203" s="83" t="s">
        <v>704</v>
      </c>
      <c r="P203" s="23"/>
      <c r="Q203" s="24"/>
      <c r="R203" s="24"/>
      <c r="S203" s="21"/>
      <c r="T203" s="83" t="s">
        <v>704</v>
      </c>
      <c r="U203" s="23"/>
      <c r="V203" s="24"/>
      <c r="W203" s="24"/>
      <c r="X203" s="21"/>
      <c r="Y203" s="83" t="s">
        <v>704</v>
      </c>
      <c r="Z203" s="23"/>
      <c r="AA203" s="24"/>
      <c r="AB203" s="24"/>
      <c r="AC203" s="21"/>
      <c r="AD203" s="83" t="s">
        <v>704</v>
      </c>
      <c r="AE203" s="23"/>
      <c r="AF203" s="24"/>
      <c r="AG203" s="24"/>
      <c r="AH203" s="21"/>
      <c r="AI203" s="83" t="s">
        <v>704</v>
      </c>
      <c r="AJ203" s="23"/>
      <c r="AK203" s="24"/>
      <c r="AL203" s="24"/>
      <c r="AM203" s="21"/>
      <c r="AN203" s="83" t="s">
        <v>704</v>
      </c>
      <c r="AO203" s="23"/>
      <c r="AP203" s="24"/>
      <c r="AQ203" s="24"/>
      <c r="AR203" s="21"/>
      <c r="AS203" s="83" t="s">
        <v>704</v>
      </c>
      <c r="AT203" s="23"/>
      <c r="AU203" s="24"/>
      <c r="AV203" s="24"/>
      <c r="AW203" s="21"/>
      <c r="AX203" s="24"/>
      <c r="AY203" s="23"/>
      <c r="AZ203" s="24"/>
      <c r="BA203" s="24"/>
      <c r="BB203" s="21"/>
      <c r="BC203" s="24"/>
      <c r="BD203" s="23"/>
      <c r="BE203" s="24"/>
      <c r="BF203" s="24"/>
      <c r="BG203" s="21"/>
      <c r="BH203" s="24"/>
      <c r="BI203" s="23"/>
      <c r="BJ203" s="24"/>
      <c r="BK203" s="24"/>
      <c r="BL203" s="21"/>
      <c r="BM203" s="24"/>
      <c r="BN203" s="23"/>
      <c r="BO203" s="24"/>
      <c r="BP203" s="24"/>
      <c r="BQ203" s="21"/>
      <c r="BR203" s="24"/>
      <c r="BS203" s="23"/>
      <c r="BT203" s="24"/>
      <c r="BU203" s="24"/>
      <c r="BV203" s="21"/>
      <c r="BW203" s="24"/>
      <c r="BX203" s="23"/>
      <c r="BY203" s="24"/>
      <c r="BZ203" s="24"/>
      <c r="CA203" s="21"/>
      <c r="CB203" s="24"/>
      <c r="CC203" s="23"/>
      <c r="CD203" s="24"/>
      <c r="CE203" s="24"/>
      <c r="CF203" s="21"/>
      <c r="CG203" s="24"/>
      <c r="CH203" s="23"/>
      <c r="CI203" s="24"/>
      <c r="CJ203" s="24"/>
      <c r="CK203" s="21"/>
      <c r="CL203" s="24"/>
      <c r="CM203" s="23"/>
      <c r="CN203" s="24"/>
      <c r="CO203" s="24"/>
      <c r="CP203" s="21"/>
      <c r="CQ203" s="24"/>
      <c r="CR203" s="24"/>
      <c r="CS203" s="24"/>
      <c r="CT203" s="83" t="s">
        <v>704</v>
      </c>
    </row>
    <row r="204" spans="1:98" s="71" customFormat="1" ht="12.75" x14ac:dyDescent="0.2">
      <c r="A204" s="107" t="s">
        <v>32</v>
      </c>
      <c r="B204" s="110"/>
      <c r="C204" s="108" t="s">
        <v>18</v>
      </c>
      <c r="D204" s="53"/>
      <c r="E204" s="83" t="s">
        <v>704</v>
      </c>
      <c r="F204" s="22"/>
      <c r="G204" s="24"/>
      <c r="H204" s="24"/>
      <c r="I204" s="21"/>
      <c r="J204" s="83" t="s">
        <v>704</v>
      </c>
      <c r="K204" s="22"/>
      <c r="L204" s="24"/>
      <c r="M204" s="24"/>
      <c r="N204" s="21"/>
      <c r="O204" s="83" t="s">
        <v>704</v>
      </c>
      <c r="P204" s="23"/>
      <c r="Q204" s="24"/>
      <c r="R204" s="24"/>
      <c r="S204" s="21"/>
      <c r="T204" s="83" t="s">
        <v>704</v>
      </c>
      <c r="U204" s="23"/>
      <c r="V204" s="24"/>
      <c r="W204" s="24"/>
      <c r="X204" s="21"/>
      <c r="Y204" s="83" t="s">
        <v>704</v>
      </c>
      <c r="Z204" s="23"/>
      <c r="AA204" s="24"/>
      <c r="AB204" s="24"/>
      <c r="AC204" s="21"/>
      <c r="AD204" s="83" t="s">
        <v>704</v>
      </c>
      <c r="AE204" s="23"/>
      <c r="AF204" s="24"/>
      <c r="AG204" s="24"/>
      <c r="AH204" s="21"/>
      <c r="AI204" s="83" t="s">
        <v>704</v>
      </c>
      <c r="AJ204" s="23"/>
      <c r="AK204" s="24"/>
      <c r="AL204" s="24"/>
      <c r="AM204" s="21"/>
      <c r="AN204" s="83" t="s">
        <v>704</v>
      </c>
      <c r="AO204" s="23"/>
      <c r="AP204" s="24"/>
      <c r="AQ204" s="24"/>
      <c r="AR204" s="21"/>
      <c r="AS204" s="83" t="s">
        <v>704</v>
      </c>
      <c r="AT204" s="23"/>
      <c r="AU204" s="24"/>
      <c r="AV204" s="24"/>
      <c r="AW204" s="21"/>
      <c r="AX204" s="24"/>
      <c r="AY204" s="23"/>
      <c r="AZ204" s="24"/>
      <c r="BA204" s="24"/>
      <c r="BB204" s="21"/>
      <c r="BC204" s="24"/>
      <c r="BD204" s="23"/>
      <c r="BE204" s="24"/>
      <c r="BF204" s="24"/>
      <c r="BG204" s="21"/>
      <c r="BH204" s="24"/>
      <c r="BI204" s="23"/>
      <c r="BJ204" s="24"/>
      <c r="BK204" s="24"/>
      <c r="BL204" s="21"/>
      <c r="BM204" s="24"/>
      <c r="BN204" s="23"/>
      <c r="BO204" s="24"/>
      <c r="BP204" s="24"/>
      <c r="BQ204" s="21"/>
      <c r="BR204" s="24"/>
      <c r="BS204" s="23"/>
      <c r="BT204" s="24"/>
      <c r="BU204" s="24"/>
      <c r="BV204" s="21"/>
      <c r="BW204" s="24"/>
      <c r="BX204" s="23"/>
      <c r="BY204" s="24"/>
      <c r="BZ204" s="24"/>
      <c r="CA204" s="21"/>
      <c r="CB204" s="24"/>
      <c r="CC204" s="23"/>
      <c r="CD204" s="24"/>
      <c r="CE204" s="24"/>
      <c r="CF204" s="21"/>
      <c r="CG204" s="24"/>
      <c r="CH204" s="23"/>
      <c r="CI204" s="24"/>
      <c r="CJ204" s="24"/>
      <c r="CK204" s="21"/>
      <c r="CL204" s="24"/>
      <c r="CM204" s="23"/>
      <c r="CN204" s="24"/>
      <c r="CO204" s="24"/>
      <c r="CP204" s="21"/>
      <c r="CQ204" s="24"/>
      <c r="CR204" s="24"/>
      <c r="CS204" s="24"/>
      <c r="CT204" s="83" t="s">
        <v>704</v>
      </c>
    </row>
    <row r="205" spans="1:98" s="71" customFormat="1" ht="12.75" x14ac:dyDescent="0.2">
      <c r="A205" s="107" t="s">
        <v>32</v>
      </c>
      <c r="B205" s="110"/>
      <c r="C205" s="108" t="s">
        <v>18</v>
      </c>
      <c r="D205" s="53"/>
      <c r="E205" s="83" t="s">
        <v>704</v>
      </c>
      <c r="F205" s="22"/>
      <c r="G205" s="24"/>
      <c r="H205" s="24"/>
      <c r="I205" s="21"/>
      <c r="J205" s="83" t="s">
        <v>704</v>
      </c>
      <c r="K205" s="22"/>
      <c r="L205" s="24"/>
      <c r="M205" s="24"/>
      <c r="N205" s="21"/>
      <c r="O205" s="83" t="s">
        <v>704</v>
      </c>
      <c r="P205" s="23"/>
      <c r="Q205" s="24"/>
      <c r="R205" s="24"/>
      <c r="S205" s="21"/>
      <c r="T205" s="83" t="s">
        <v>704</v>
      </c>
      <c r="U205" s="23"/>
      <c r="V205" s="24"/>
      <c r="W205" s="24"/>
      <c r="X205" s="21"/>
      <c r="Y205" s="83" t="s">
        <v>704</v>
      </c>
      <c r="Z205" s="23"/>
      <c r="AA205" s="24"/>
      <c r="AB205" s="24"/>
      <c r="AC205" s="21"/>
      <c r="AD205" s="83" t="s">
        <v>704</v>
      </c>
      <c r="AE205" s="23"/>
      <c r="AF205" s="24"/>
      <c r="AG205" s="24"/>
      <c r="AH205" s="21"/>
      <c r="AI205" s="83" t="s">
        <v>704</v>
      </c>
      <c r="AJ205" s="23"/>
      <c r="AK205" s="24"/>
      <c r="AL205" s="24"/>
      <c r="AM205" s="21"/>
      <c r="AN205" s="83" t="s">
        <v>704</v>
      </c>
      <c r="AO205" s="23"/>
      <c r="AP205" s="24"/>
      <c r="AQ205" s="24"/>
      <c r="AR205" s="21"/>
      <c r="AS205" s="83" t="s">
        <v>704</v>
      </c>
      <c r="AT205" s="23"/>
      <c r="AU205" s="24"/>
      <c r="AV205" s="24"/>
      <c r="AW205" s="21"/>
      <c r="AX205" s="24"/>
      <c r="AY205" s="23"/>
      <c r="AZ205" s="24"/>
      <c r="BA205" s="24"/>
      <c r="BB205" s="21"/>
      <c r="BC205" s="24"/>
      <c r="BD205" s="23"/>
      <c r="BE205" s="24"/>
      <c r="BF205" s="24"/>
      <c r="BG205" s="21"/>
      <c r="BH205" s="24"/>
      <c r="BI205" s="23"/>
      <c r="BJ205" s="24"/>
      <c r="BK205" s="24"/>
      <c r="BL205" s="21"/>
      <c r="BM205" s="24"/>
      <c r="BN205" s="23"/>
      <c r="BO205" s="24"/>
      <c r="BP205" s="24"/>
      <c r="BQ205" s="21"/>
      <c r="BR205" s="24"/>
      <c r="BS205" s="23"/>
      <c r="BT205" s="24"/>
      <c r="BU205" s="24"/>
      <c r="BV205" s="21"/>
      <c r="BW205" s="24"/>
      <c r="BX205" s="23"/>
      <c r="BY205" s="24"/>
      <c r="BZ205" s="24"/>
      <c r="CA205" s="21"/>
      <c r="CB205" s="24"/>
      <c r="CC205" s="23"/>
      <c r="CD205" s="24"/>
      <c r="CE205" s="24"/>
      <c r="CF205" s="21"/>
      <c r="CG205" s="24"/>
      <c r="CH205" s="23"/>
      <c r="CI205" s="24"/>
      <c r="CJ205" s="24"/>
      <c r="CK205" s="21"/>
      <c r="CL205" s="24"/>
      <c r="CM205" s="23"/>
      <c r="CN205" s="24"/>
      <c r="CO205" s="24"/>
      <c r="CP205" s="21"/>
      <c r="CQ205" s="24"/>
      <c r="CR205" s="24"/>
      <c r="CS205" s="24"/>
      <c r="CT205" s="83" t="s">
        <v>704</v>
      </c>
    </row>
    <row r="206" spans="1:98" s="71" customFormat="1" ht="12.75" x14ac:dyDescent="0.2">
      <c r="A206" s="106" t="s">
        <v>32</v>
      </c>
      <c r="B206" s="110"/>
      <c r="C206" s="108" t="s">
        <v>18</v>
      </c>
      <c r="D206" s="53"/>
      <c r="E206" s="83" t="s">
        <v>704</v>
      </c>
      <c r="F206" s="22"/>
      <c r="G206" s="24"/>
      <c r="H206" s="24"/>
      <c r="I206" s="21"/>
      <c r="J206" s="83" t="s">
        <v>704</v>
      </c>
      <c r="K206" s="22"/>
      <c r="L206" s="24"/>
      <c r="M206" s="24"/>
      <c r="N206" s="21"/>
      <c r="O206" s="83" t="s">
        <v>704</v>
      </c>
      <c r="P206" s="23"/>
      <c r="Q206" s="24"/>
      <c r="R206" s="24"/>
      <c r="S206" s="21"/>
      <c r="T206" s="83" t="s">
        <v>704</v>
      </c>
      <c r="U206" s="23"/>
      <c r="V206" s="24"/>
      <c r="W206" s="24"/>
      <c r="X206" s="21"/>
      <c r="Y206" s="83" t="s">
        <v>704</v>
      </c>
      <c r="Z206" s="23"/>
      <c r="AA206" s="24"/>
      <c r="AB206" s="24"/>
      <c r="AC206" s="21"/>
      <c r="AD206" s="83" t="s">
        <v>704</v>
      </c>
      <c r="AE206" s="23"/>
      <c r="AF206" s="24"/>
      <c r="AG206" s="24"/>
      <c r="AH206" s="21"/>
      <c r="AI206" s="83" t="s">
        <v>704</v>
      </c>
      <c r="AJ206" s="23"/>
      <c r="AK206" s="24"/>
      <c r="AL206" s="24"/>
      <c r="AM206" s="21"/>
      <c r="AN206" s="83" t="s">
        <v>704</v>
      </c>
      <c r="AO206" s="23"/>
      <c r="AP206" s="24"/>
      <c r="AQ206" s="24"/>
      <c r="AR206" s="21"/>
      <c r="AS206" s="83" t="s">
        <v>704</v>
      </c>
      <c r="AT206" s="23"/>
      <c r="AU206" s="24"/>
      <c r="AV206" s="24"/>
      <c r="AW206" s="21"/>
      <c r="AX206" s="24"/>
      <c r="AY206" s="23"/>
      <c r="AZ206" s="24"/>
      <c r="BA206" s="24"/>
      <c r="BB206" s="21"/>
      <c r="BC206" s="24"/>
      <c r="BD206" s="23"/>
      <c r="BE206" s="24"/>
      <c r="BF206" s="24"/>
      <c r="BG206" s="21"/>
      <c r="BH206" s="24"/>
      <c r="BI206" s="23"/>
      <c r="BJ206" s="24"/>
      <c r="BK206" s="24"/>
      <c r="BL206" s="21"/>
      <c r="BM206" s="24"/>
      <c r="BN206" s="23"/>
      <c r="BO206" s="24"/>
      <c r="BP206" s="24"/>
      <c r="BQ206" s="21"/>
      <c r="BR206" s="24"/>
      <c r="BS206" s="23"/>
      <c r="BT206" s="24"/>
      <c r="BU206" s="24"/>
      <c r="BV206" s="21"/>
      <c r="BW206" s="24"/>
      <c r="BX206" s="23"/>
      <c r="BY206" s="24"/>
      <c r="BZ206" s="24"/>
      <c r="CA206" s="21"/>
      <c r="CB206" s="24"/>
      <c r="CC206" s="23"/>
      <c r="CD206" s="24"/>
      <c r="CE206" s="24"/>
      <c r="CF206" s="21"/>
      <c r="CG206" s="24"/>
      <c r="CH206" s="23"/>
      <c r="CI206" s="24"/>
      <c r="CJ206" s="24"/>
      <c r="CK206" s="21"/>
      <c r="CL206" s="24"/>
      <c r="CM206" s="23"/>
      <c r="CN206" s="24"/>
      <c r="CO206" s="24"/>
      <c r="CP206" s="21"/>
      <c r="CQ206" s="24"/>
      <c r="CR206" s="24"/>
      <c r="CS206" s="24"/>
      <c r="CT206" s="83" t="s">
        <v>704</v>
      </c>
    </row>
    <row r="207" spans="1:98" s="71" customFormat="1" ht="12.75" x14ac:dyDescent="0.2">
      <c r="A207" s="106" t="s">
        <v>32</v>
      </c>
      <c r="B207" s="110"/>
      <c r="C207" s="108" t="s">
        <v>18</v>
      </c>
      <c r="D207" s="53"/>
      <c r="E207" s="83" t="s">
        <v>704</v>
      </c>
      <c r="F207" s="22"/>
      <c r="G207" s="24"/>
      <c r="H207" s="24"/>
      <c r="I207" s="21"/>
      <c r="J207" s="83" t="s">
        <v>704</v>
      </c>
      <c r="K207" s="22"/>
      <c r="L207" s="24"/>
      <c r="M207" s="24"/>
      <c r="N207" s="21"/>
      <c r="O207" s="83" t="s">
        <v>704</v>
      </c>
      <c r="P207" s="23"/>
      <c r="Q207" s="24"/>
      <c r="R207" s="24"/>
      <c r="S207" s="21"/>
      <c r="T207" s="83" t="s">
        <v>704</v>
      </c>
      <c r="U207" s="23"/>
      <c r="V207" s="24"/>
      <c r="W207" s="24"/>
      <c r="X207" s="21"/>
      <c r="Y207" s="83" t="s">
        <v>704</v>
      </c>
      <c r="Z207" s="23"/>
      <c r="AA207" s="24"/>
      <c r="AB207" s="24"/>
      <c r="AC207" s="21"/>
      <c r="AD207" s="83" t="s">
        <v>704</v>
      </c>
      <c r="AE207" s="23"/>
      <c r="AF207" s="24"/>
      <c r="AG207" s="24"/>
      <c r="AH207" s="21"/>
      <c r="AI207" s="83" t="s">
        <v>704</v>
      </c>
      <c r="AJ207" s="23"/>
      <c r="AK207" s="24"/>
      <c r="AL207" s="24"/>
      <c r="AM207" s="21"/>
      <c r="AN207" s="83" t="s">
        <v>704</v>
      </c>
      <c r="AO207" s="23"/>
      <c r="AP207" s="24"/>
      <c r="AQ207" s="24"/>
      <c r="AR207" s="21"/>
      <c r="AS207" s="83" t="s">
        <v>704</v>
      </c>
      <c r="AT207" s="23"/>
      <c r="AU207" s="24"/>
      <c r="AV207" s="24"/>
      <c r="AW207" s="21"/>
      <c r="AX207" s="24"/>
      <c r="AY207" s="23"/>
      <c r="AZ207" s="24"/>
      <c r="BA207" s="24"/>
      <c r="BB207" s="21"/>
      <c r="BC207" s="24"/>
      <c r="BD207" s="23"/>
      <c r="BE207" s="24"/>
      <c r="BF207" s="24"/>
      <c r="BG207" s="21"/>
      <c r="BH207" s="24"/>
      <c r="BI207" s="23"/>
      <c r="BJ207" s="24"/>
      <c r="BK207" s="24"/>
      <c r="BL207" s="21"/>
      <c r="BM207" s="24"/>
      <c r="BN207" s="23"/>
      <c r="BO207" s="24"/>
      <c r="BP207" s="24"/>
      <c r="BQ207" s="21"/>
      <c r="BR207" s="24"/>
      <c r="BS207" s="23"/>
      <c r="BT207" s="24"/>
      <c r="BU207" s="24"/>
      <c r="BV207" s="21"/>
      <c r="BW207" s="24"/>
      <c r="BX207" s="23"/>
      <c r="BY207" s="24"/>
      <c r="BZ207" s="24"/>
      <c r="CA207" s="21"/>
      <c r="CB207" s="24"/>
      <c r="CC207" s="23"/>
      <c r="CD207" s="24"/>
      <c r="CE207" s="24"/>
      <c r="CF207" s="21"/>
      <c r="CG207" s="24"/>
      <c r="CH207" s="23"/>
      <c r="CI207" s="24"/>
      <c r="CJ207" s="24"/>
      <c r="CK207" s="21"/>
      <c r="CL207" s="24"/>
      <c r="CM207" s="23"/>
      <c r="CN207" s="24"/>
      <c r="CO207" s="24"/>
      <c r="CP207" s="21"/>
      <c r="CQ207" s="24"/>
      <c r="CR207" s="24"/>
      <c r="CS207" s="24"/>
      <c r="CT207" s="83" t="s">
        <v>704</v>
      </c>
    </row>
    <row r="208" spans="1:98" s="71" customFormat="1" ht="12.75" x14ac:dyDescent="0.2">
      <c r="A208" s="107" t="s">
        <v>32</v>
      </c>
      <c r="B208" s="110"/>
      <c r="C208" s="108" t="s">
        <v>18</v>
      </c>
      <c r="D208" s="53"/>
      <c r="E208" s="83" t="s">
        <v>704</v>
      </c>
      <c r="F208" s="22"/>
      <c r="G208" s="24"/>
      <c r="H208" s="24"/>
      <c r="I208" s="21"/>
      <c r="J208" s="83" t="s">
        <v>704</v>
      </c>
      <c r="K208" s="22"/>
      <c r="L208" s="24"/>
      <c r="M208" s="24"/>
      <c r="N208" s="21"/>
      <c r="O208" s="83" t="s">
        <v>704</v>
      </c>
      <c r="P208" s="23"/>
      <c r="Q208" s="24"/>
      <c r="R208" s="24"/>
      <c r="S208" s="21"/>
      <c r="T208" s="83" t="s">
        <v>704</v>
      </c>
      <c r="U208" s="23"/>
      <c r="V208" s="24"/>
      <c r="W208" s="24"/>
      <c r="X208" s="21"/>
      <c r="Y208" s="83" t="s">
        <v>704</v>
      </c>
      <c r="Z208" s="23"/>
      <c r="AA208" s="24"/>
      <c r="AB208" s="24"/>
      <c r="AC208" s="21"/>
      <c r="AD208" s="83" t="s">
        <v>704</v>
      </c>
      <c r="AE208" s="23"/>
      <c r="AF208" s="24"/>
      <c r="AG208" s="24"/>
      <c r="AH208" s="21"/>
      <c r="AI208" s="83" t="s">
        <v>704</v>
      </c>
      <c r="AJ208" s="23"/>
      <c r="AK208" s="24"/>
      <c r="AL208" s="24"/>
      <c r="AM208" s="21"/>
      <c r="AN208" s="83" t="s">
        <v>704</v>
      </c>
      <c r="AO208" s="23"/>
      <c r="AP208" s="24"/>
      <c r="AQ208" s="24"/>
      <c r="AR208" s="21"/>
      <c r="AS208" s="83" t="s">
        <v>704</v>
      </c>
      <c r="AT208" s="23"/>
      <c r="AU208" s="24"/>
      <c r="AV208" s="24"/>
      <c r="AW208" s="21"/>
      <c r="AX208" s="24"/>
      <c r="AY208" s="23"/>
      <c r="AZ208" s="24"/>
      <c r="BA208" s="24"/>
      <c r="BB208" s="21"/>
      <c r="BC208" s="24"/>
      <c r="BD208" s="23"/>
      <c r="BE208" s="24"/>
      <c r="BF208" s="24"/>
      <c r="BG208" s="21"/>
      <c r="BH208" s="24"/>
      <c r="BI208" s="23"/>
      <c r="BJ208" s="24"/>
      <c r="BK208" s="24"/>
      <c r="BL208" s="21"/>
      <c r="BM208" s="24"/>
      <c r="BN208" s="23"/>
      <c r="BO208" s="24"/>
      <c r="BP208" s="24"/>
      <c r="BQ208" s="21"/>
      <c r="BR208" s="24"/>
      <c r="BS208" s="23"/>
      <c r="BT208" s="24"/>
      <c r="BU208" s="24"/>
      <c r="BV208" s="21"/>
      <c r="BW208" s="24"/>
      <c r="BX208" s="23"/>
      <c r="BY208" s="24"/>
      <c r="BZ208" s="24"/>
      <c r="CA208" s="21"/>
      <c r="CB208" s="24"/>
      <c r="CC208" s="23"/>
      <c r="CD208" s="24"/>
      <c r="CE208" s="24"/>
      <c r="CF208" s="21"/>
      <c r="CG208" s="24"/>
      <c r="CH208" s="23"/>
      <c r="CI208" s="24"/>
      <c r="CJ208" s="24"/>
      <c r="CK208" s="21"/>
      <c r="CL208" s="24"/>
      <c r="CM208" s="23"/>
      <c r="CN208" s="24"/>
      <c r="CO208" s="24"/>
      <c r="CP208" s="21"/>
      <c r="CQ208" s="24"/>
      <c r="CR208" s="24"/>
      <c r="CS208" s="24"/>
      <c r="CT208" s="83" t="s">
        <v>704</v>
      </c>
    </row>
    <row r="209" spans="1:98" s="71" customFormat="1" ht="12.75" x14ac:dyDescent="0.2">
      <c r="A209" s="107" t="s">
        <v>32</v>
      </c>
      <c r="B209" s="110"/>
      <c r="C209" s="108" t="s">
        <v>18</v>
      </c>
      <c r="D209" s="53"/>
      <c r="E209" s="83" t="s">
        <v>704</v>
      </c>
      <c r="F209" s="22"/>
      <c r="G209" s="24"/>
      <c r="H209" s="24"/>
      <c r="I209" s="21"/>
      <c r="J209" s="83" t="s">
        <v>704</v>
      </c>
      <c r="K209" s="22"/>
      <c r="L209" s="24"/>
      <c r="M209" s="24"/>
      <c r="N209" s="21"/>
      <c r="O209" s="83" t="s">
        <v>704</v>
      </c>
      <c r="P209" s="23"/>
      <c r="Q209" s="24"/>
      <c r="R209" s="24"/>
      <c r="S209" s="21"/>
      <c r="T209" s="83" t="s">
        <v>704</v>
      </c>
      <c r="U209" s="23"/>
      <c r="V209" s="24"/>
      <c r="W209" s="24"/>
      <c r="X209" s="21"/>
      <c r="Y209" s="83" t="s">
        <v>704</v>
      </c>
      <c r="Z209" s="23"/>
      <c r="AA209" s="24"/>
      <c r="AB209" s="24"/>
      <c r="AC209" s="21"/>
      <c r="AD209" s="83" t="s">
        <v>704</v>
      </c>
      <c r="AE209" s="23"/>
      <c r="AF209" s="24"/>
      <c r="AG209" s="24"/>
      <c r="AH209" s="21"/>
      <c r="AI209" s="83" t="s">
        <v>704</v>
      </c>
      <c r="AJ209" s="23"/>
      <c r="AK209" s="24"/>
      <c r="AL209" s="24"/>
      <c r="AM209" s="21"/>
      <c r="AN209" s="83" t="s">
        <v>704</v>
      </c>
      <c r="AO209" s="23"/>
      <c r="AP209" s="24"/>
      <c r="AQ209" s="24"/>
      <c r="AR209" s="21"/>
      <c r="AS209" s="83" t="s">
        <v>704</v>
      </c>
      <c r="AT209" s="23"/>
      <c r="AU209" s="24"/>
      <c r="AV209" s="24"/>
      <c r="AW209" s="21"/>
      <c r="AX209" s="24"/>
      <c r="AY209" s="23"/>
      <c r="AZ209" s="24"/>
      <c r="BA209" s="24"/>
      <c r="BB209" s="21"/>
      <c r="BC209" s="24"/>
      <c r="BD209" s="23"/>
      <c r="BE209" s="24"/>
      <c r="BF209" s="24"/>
      <c r="BG209" s="21"/>
      <c r="BH209" s="24"/>
      <c r="BI209" s="23"/>
      <c r="BJ209" s="24"/>
      <c r="BK209" s="24"/>
      <c r="BL209" s="21"/>
      <c r="BM209" s="24"/>
      <c r="BN209" s="23"/>
      <c r="BO209" s="24"/>
      <c r="BP209" s="24"/>
      <c r="BQ209" s="21"/>
      <c r="BR209" s="24"/>
      <c r="BS209" s="23"/>
      <c r="BT209" s="24"/>
      <c r="BU209" s="24"/>
      <c r="BV209" s="21"/>
      <c r="BW209" s="24"/>
      <c r="BX209" s="23"/>
      <c r="BY209" s="24"/>
      <c r="BZ209" s="24"/>
      <c r="CA209" s="21"/>
      <c r="CB209" s="24"/>
      <c r="CC209" s="23"/>
      <c r="CD209" s="24"/>
      <c r="CE209" s="24"/>
      <c r="CF209" s="21"/>
      <c r="CG209" s="24"/>
      <c r="CH209" s="23"/>
      <c r="CI209" s="24"/>
      <c r="CJ209" s="24"/>
      <c r="CK209" s="21"/>
      <c r="CL209" s="24"/>
      <c r="CM209" s="23"/>
      <c r="CN209" s="24"/>
      <c r="CO209" s="24"/>
      <c r="CP209" s="21"/>
      <c r="CQ209" s="24"/>
      <c r="CR209" s="24"/>
      <c r="CS209" s="24"/>
      <c r="CT209" s="83" t="s">
        <v>704</v>
      </c>
    </row>
    <row r="210" spans="1:98" s="71" customFormat="1" ht="12.75" x14ac:dyDescent="0.2">
      <c r="A210" s="111" t="s">
        <v>32</v>
      </c>
      <c r="B210" s="110"/>
      <c r="C210" s="108" t="s">
        <v>18</v>
      </c>
      <c r="D210" s="53"/>
      <c r="E210" s="83" t="s">
        <v>704</v>
      </c>
      <c r="F210" s="22"/>
      <c r="G210" s="24"/>
      <c r="H210" s="24"/>
      <c r="I210" s="21"/>
      <c r="J210" s="83" t="s">
        <v>704</v>
      </c>
      <c r="K210" s="22"/>
      <c r="L210" s="24"/>
      <c r="M210" s="24"/>
      <c r="N210" s="21"/>
      <c r="O210" s="83" t="s">
        <v>704</v>
      </c>
      <c r="P210" s="23"/>
      <c r="Q210" s="24"/>
      <c r="R210" s="24"/>
      <c r="S210" s="21"/>
      <c r="T210" s="83" t="s">
        <v>704</v>
      </c>
      <c r="U210" s="23"/>
      <c r="V210" s="24"/>
      <c r="W210" s="24"/>
      <c r="X210" s="21"/>
      <c r="Y210" s="83" t="s">
        <v>704</v>
      </c>
      <c r="Z210" s="23"/>
      <c r="AA210" s="24"/>
      <c r="AB210" s="24"/>
      <c r="AC210" s="21"/>
      <c r="AD210" s="83" t="s">
        <v>704</v>
      </c>
      <c r="AE210" s="23"/>
      <c r="AF210" s="24"/>
      <c r="AG210" s="24"/>
      <c r="AH210" s="21"/>
      <c r="AI210" s="83" t="s">
        <v>704</v>
      </c>
      <c r="AJ210" s="23"/>
      <c r="AK210" s="24"/>
      <c r="AL210" s="24"/>
      <c r="AM210" s="21"/>
      <c r="AN210" s="83" t="s">
        <v>704</v>
      </c>
      <c r="AO210" s="23"/>
      <c r="AP210" s="24"/>
      <c r="AQ210" s="24"/>
      <c r="AR210" s="21"/>
      <c r="AS210" s="83" t="s">
        <v>704</v>
      </c>
      <c r="AT210" s="23"/>
      <c r="AU210" s="24"/>
      <c r="AV210" s="24"/>
      <c r="AW210" s="21"/>
      <c r="AX210" s="24"/>
      <c r="AY210" s="23"/>
      <c r="AZ210" s="24"/>
      <c r="BA210" s="24"/>
      <c r="BB210" s="21"/>
      <c r="BC210" s="24"/>
      <c r="BD210" s="23"/>
      <c r="BE210" s="24"/>
      <c r="BF210" s="24"/>
      <c r="BG210" s="21"/>
      <c r="BH210" s="24"/>
      <c r="BI210" s="23"/>
      <c r="BJ210" s="24"/>
      <c r="BK210" s="24"/>
      <c r="BL210" s="21"/>
      <c r="BM210" s="24"/>
      <c r="BN210" s="23"/>
      <c r="BO210" s="24"/>
      <c r="BP210" s="24"/>
      <c r="BQ210" s="21"/>
      <c r="BR210" s="24"/>
      <c r="BS210" s="23"/>
      <c r="BT210" s="24"/>
      <c r="BU210" s="24"/>
      <c r="BV210" s="21"/>
      <c r="BW210" s="24"/>
      <c r="BX210" s="23"/>
      <c r="BY210" s="24"/>
      <c r="BZ210" s="24"/>
      <c r="CA210" s="21"/>
      <c r="CB210" s="24"/>
      <c r="CC210" s="23"/>
      <c r="CD210" s="24"/>
      <c r="CE210" s="24"/>
      <c r="CF210" s="21"/>
      <c r="CG210" s="24"/>
      <c r="CH210" s="23"/>
      <c r="CI210" s="24"/>
      <c r="CJ210" s="24"/>
      <c r="CK210" s="21"/>
      <c r="CL210" s="24"/>
      <c r="CM210" s="23"/>
      <c r="CN210" s="24"/>
      <c r="CO210" s="24"/>
      <c r="CP210" s="21"/>
      <c r="CQ210" s="24"/>
      <c r="CR210" s="24"/>
      <c r="CS210" s="24"/>
      <c r="CT210" s="83" t="s">
        <v>704</v>
      </c>
    </row>
    <row r="211" spans="1:98" s="71" customFormat="1" ht="12.75" x14ac:dyDescent="0.2">
      <c r="A211" s="106" t="s">
        <v>32</v>
      </c>
      <c r="B211" s="110"/>
      <c r="C211" s="108" t="s">
        <v>18</v>
      </c>
      <c r="D211" s="53"/>
      <c r="E211" s="83" t="s">
        <v>704</v>
      </c>
      <c r="F211" s="22"/>
      <c r="G211" s="24"/>
      <c r="H211" s="24"/>
      <c r="I211" s="21"/>
      <c r="J211" s="83" t="s">
        <v>704</v>
      </c>
      <c r="K211" s="22"/>
      <c r="L211" s="24"/>
      <c r="M211" s="24"/>
      <c r="N211" s="21"/>
      <c r="O211" s="83" t="s">
        <v>704</v>
      </c>
      <c r="P211" s="23"/>
      <c r="Q211" s="24"/>
      <c r="R211" s="24"/>
      <c r="S211" s="21"/>
      <c r="T211" s="83" t="s">
        <v>704</v>
      </c>
      <c r="U211" s="23"/>
      <c r="V211" s="24"/>
      <c r="W211" s="24"/>
      <c r="X211" s="21"/>
      <c r="Y211" s="83" t="s">
        <v>704</v>
      </c>
      <c r="Z211" s="23"/>
      <c r="AA211" s="24"/>
      <c r="AB211" s="24"/>
      <c r="AC211" s="21"/>
      <c r="AD211" s="83" t="s">
        <v>704</v>
      </c>
      <c r="AE211" s="23"/>
      <c r="AF211" s="24"/>
      <c r="AG211" s="24"/>
      <c r="AH211" s="21"/>
      <c r="AI211" s="83" t="s">
        <v>704</v>
      </c>
      <c r="AJ211" s="23"/>
      <c r="AK211" s="24"/>
      <c r="AL211" s="24"/>
      <c r="AM211" s="21"/>
      <c r="AN211" s="83" t="s">
        <v>704</v>
      </c>
      <c r="AO211" s="23"/>
      <c r="AP211" s="24"/>
      <c r="AQ211" s="24"/>
      <c r="AR211" s="21"/>
      <c r="AS211" s="83" t="s">
        <v>704</v>
      </c>
      <c r="AT211" s="23"/>
      <c r="AU211" s="24"/>
      <c r="AV211" s="24"/>
      <c r="AW211" s="21"/>
      <c r="AX211" s="24"/>
      <c r="AY211" s="23"/>
      <c r="AZ211" s="24"/>
      <c r="BA211" s="24"/>
      <c r="BB211" s="21"/>
      <c r="BC211" s="24"/>
      <c r="BD211" s="23"/>
      <c r="BE211" s="24"/>
      <c r="BF211" s="24"/>
      <c r="BG211" s="21"/>
      <c r="BH211" s="24"/>
      <c r="BI211" s="23"/>
      <c r="BJ211" s="24"/>
      <c r="BK211" s="24"/>
      <c r="BL211" s="21"/>
      <c r="BM211" s="24"/>
      <c r="BN211" s="23"/>
      <c r="BO211" s="24"/>
      <c r="BP211" s="24"/>
      <c r="BQ211" s="21"/>
      <c r="BR211" s="24"/>
      <c r="BS211" s="23"/>
      <c r="BT211" s="24"/>
      <c r="BU211" s="24"/>
      <c r="BV211" s="21"/>
      <c r="BW211" s="24"/>
      <c r="BX211" s="23"/>
      <c r="BY211" s="24"/>
      <c r="BZ211" s="24"/>
      <c r="CA211" s="21"/>
      <c r="CB211" s="24"/>
      <c r="CC211" s="23"/>
      <c r="CD211" s="24"/>
      <c r="CE211" s="24"/>
      <c r="CF211" s="21"/>
      <c r="CG211" s="24"/>
      <c r="CH211" s="23"/>
      <c r="CI211" s="24"/>
      <c r="CJ211" s="24"/>
      <c r="CK211" s="21"/>
      <c r="CL211" s="24"/>
      <c r="CM211" s="23"/>
      <c r="CN211" s="24"/>
      <c r="CO211" s="24"/>
      <c r="CP211" s="21"/>
      <c r="CQ211" s="24"/>
      <c r="CR211" s="24"/>
      <c r="CS211" s="24"/>
      <c r="CT211" s="83" t="s">
        <v>704</v>
      </c>
    </row>
    <row r="212" spans="1:98" s="71" customFormat="1" ht="12.75" x14ac:dyDescent="0.2">
      <c r="A212" s="106" t="s">
        <v>32</v>
      </c>
      <c r="B212" s="110"/>
      <c r="C212" s="113" t="s">
        <v>18</v>
      </c>
      <c r="D212" s="53"/>
      <c r="E212" s="83" t="s">
        <v>704</v>
      </c>
      <c r="F212" s="22"/>
      <c r="G212" s="24"/>
      <c r="H212" s="24"/>
      <c r="I212" s="21"/>
      <c r="J212" s="83" t="s">
        <v>704</v>
      </c>
      <c r="K212" s="22"/>
      <c r="L212" s="24"/>
      <c r="M212" s="24"/>
      <c r="N212" s="21"/>
      <c r="O212" s="83" t="s">
        <v>704</v>
      </c>
      <c r="P212" s="23"/>
      <c r="Q212" s="24"/>
      <c r="R212" s="24"/>
      <c r="S212" s="21"/>
      <c r="T212" s="83" t="s">
        <v>704</v>
      </c>
      <c r="U212" s="23"/>
      <c r="V212" s="24"/>
      <c r="W212" s="24"/>
      <c r="X212" s="21"/>
      <c r="Y212" s="83" t="s">
        <v>704</v>
      </c>
      <c r="Z212" s="23"/>
      <c r="AA212" s="24"/>
      <c r="AB212" s="24"/>
      <c r="AC212" s="21"/>
      <c r="AD212" s="83" t="s">
        <v>704</v>
      </c>
      <c r="AE212" s="23"/>
      <c r="AF212" s="24"/>
      <c r="AG212" s="24"/>
      <c r="AH212" s="21"/>
      <c r="AI212" s="83" t="s">
        <v>704</v>
      </c>
      <c r="AJ212" s="23"/>
      <c r="AK212" s="24"/>
      <c r="AL212" s="24"/>
      <c r="AM212" s="21"/>
      <c r="AN212" s="83" t="s">
        <v>704</v>
      </c>
      <c r="AO212" s="23"/>
      <c r="AP212" s="24"/>
      <c r="AQ212" s="24"/>
      <c r="AR212" s="21"/>
      <c r="AS212" s="83" t="s">
        <v>704</v>
      </c>
      <c r="AT212" s="23"/>
      <c r="AU212" s="24"/>
      <c r="AV212" s="24"/>
      <c r="AW212" s="21"/>
      <c r="AX212" s="24"/>
      <c r="AY212" s="23"/>
      <c r="AZ212" s="24"/>
      <c r="BA212" s="24"/>
      <c r="BB212" s="21"/>
      <c r="BC212" s="24"/>
      <c r="BD212" s="23"/>
      <c r="BE212" s="24"/>
      <c r="BF212" s="24"/>
      <c r="BG212" s="21"/>
      <c r="BH212" s="24"/>
      <c r="BI212" s="23"/>
      <c r="BJ212" s="24"/>
      <c r="BK212" s="24"/>
      <c r="BL212" s="21"/>
      <c r="BM212" s="24"/>
      <c r="BN212" s="23"/>
      <c r="BO212" s="24"/>
      <c r="BP212" s="24"/>
      <c r="BQ212" s="21"/>
      <c r="BR212" s="24"/>
      <c r="BS212" s="23"/>
      <c r="BT212" s="24"/>
      <c r="BU212" s="24"/>
      <c r="BV212" s="21"/>
      <c r="BW212" s="24"/>
      <c r="BX212" s="23"/>
      <c r="BY212" s="24"/>
      <c r="BZ212" s="24"/>
      <c r="CA212" s="21"/>
      <c r="CB212" s="24"/>
      <c r="CC212" s="23"/>
      <c r="CD212" s="24"/>
      <c r="CE212" s="24"/>
      <c r="CF212" s="21"/>
      <c r="CG212" s="24"/>
      <c r="CH212" s="23"/>
      <c r="CI212" s="24"/>
      <c r="CJ212" s="24"/>
      <c r="CK212" s="21"/>
      <c r="CL212" s="24"/>
      <c r="CM212" s="23"/>
      <c r="CN212" s="24"/>
      <c r="CO212" s="24"/>
      <c r="CP212" s="21"/>
      <c r="CQ212" s="24"/>
      <c r="CR212" s="24"/>
      <c r="CS212" s="24"/>
      <c r="CT212" s="83" t="s">
        <v>704</v>
      </c>
    </row>
    <row r="213" spans="1:98" s="71" customFormat="1" ht="12.75" x14ac:dyDescent="0.2">
      <c r="A213" s="107" t="s">
        <v>32</v>
      </c>
      <c r="B213" s="110"/>
      <c r="C213" s="116" t="s">
        <v>18</v>
      </c>
      <c r="D213" s="53"/>
      <c r="E213" s="83" t="s">
        <v>704</v>
      </c>
      <c r="F213" s="22"/>
      <c r="G213" s="24"/>
      <c r="H213" s="24"/>
      <c r="I213" s="21"/>
      <c r="J213" s="83" t="s">
        <v>704</v>
      </c>
      <c r="K213" s="22"/>
      <c r="L213" s="24"/>
      <c r="M213" s="24"/>
      <c r="N213" s="21"/>
      <c r="O213" s="83" t="s">
        <v>704</v>
      </c>
      <c r="P213" s="23"/>
      <c r="Q213" s="24"/>
      <c r="R213" s="24"/>
      <c r="S213" s="21"/>
      <c r="T213" s="83" t="s">
        <v>704</v>
      </c>
      <c r="U213" s="23"/>
      <c r="V213" s="24"/>
      <c r="W213" s="24"/>
      <c r="X213" s="21"/>
      <c r="Y213" s="83" t="s">
        <v>704</v>
      </c>
      <c r="Z213" s="23"/>
      <c r="AA213" s="24"/>
      <c r="AB213" s="24"/>
      <c r="AC213" s="21"/>
      <c r="AD213" s="83" t="s">
        <v>704</v>
      </c>
      <c r="AE213" s="23"/>
      <c r="AF213" s="24"/>
      <c r="AG213" s="24"/>
      <c r="AH213" s="21"/>
      <c r="AI213" s="83" t="s">
        <v>704</v>
      </c>
      <c r="AJ213" s="23"/>
      <c r="AK213" s="24"/>
      <c r="AL213" s="24"/>
      <c r="AM213" s="21"/>
      <c r="AN213" s="83" t="s">
        <v>704</v>
      </c>
      <c r="AO213" s="23"/>
      <c r="AP213" s="24"/>
      <c r="AQ213" s="24"/>
      <c r="AR213" s="21"/>
      <c r="AS213" s="83" t="s">
        <v>704</v>
      </c>
      <c r="AT213" s="23"/>
      <c r="AU213" s="24"/>
      <c r="AV213" s="24"/>
      <c r="AW213" s="21"/>
      <c r="AX213" s="24"/>
      <c r="AY213" s="23"/>
      <c r="AZ213" s="24"/>
      <c r="BA213" s="24"/>
      <c r="BB213" s="21"/>
      <c r="BC213" s="24"/>
      <c r="BD213" s="23"/>
      <c r="BE213" s="24"/>
      <c r="BF213" s="24"/>
      <c r="BG213" s="21"/>
      <c r="BH213" s="24"/>
      <c r="BI213" s="23"/>
      <c r="BJ213" s="24"/>
      <c r="BK213" s="24"/>
      <c r="BL213" s="21"/>
      <c r="BM213" s="24"/>
      <c r="BN213" s="23"/>
      <c r="BO213" s="24"/>
      <c r="BP213" s="24"/>
      <c r="BQ213" s="21"/>
      <c r="BR213" s="24"/>
      <c r="BS213" s="23"/>
      <c r="BT213" s="24"/>
      <c r="BU213" s="24"/>
      <c r="BV213" s="21"/>
      <c r="BW213" s="24"/>
      <c r="BX213" s="23"/>
      <c r="BY213" s="24"/>
      <c r="BZ213" s="24"/>
      <c r="CA213" s="21"/>
      <c r="CB213" s="24"/>
      <c r="CC213" s="23"/>
      <c r="CD213" s="24"/>
      <c r="CE213" s="24"/>
      <c r="CF213" s="21"/>
      <c r="CG213" s="24"/>
      <c r="CH213" s="23"/>
      <c r="CI213" s="24"/>
      <c r="CJ213" s="24"/>
      <c r="CK213" s="21"/>
      <c r="CL213" s="24"/>
      <c r="CM213" s="23"/>
      <c r="CN213" s="24"/>
      <c r="CO213" s="24"/>
      <c r="CP213" s="21"/>
      <c r="CQ213" s="24"/>
      <c r="CR213" s="24"/>
      <c r="CS213" s="24"/>
      <c r="CT213" s="83" t="s">
        <v>704</v>
      </c>
    </row>
    <row r="214" spans="1:98" s="71" customFormat="1" ht="12.75" x14ac:dyDescent="0.2">
      <c r="A214" s="107" t="s">
        <v>32</v>
      </c>
      <c r="B214" s="110"/>
      <c r="C214" s="108" t="s">
        <v>18</v>
      </c>
      <c r="D214" s="53"/>
      <c r="E214" s="83" t="s">
        <v>704</v>
      </c>
      <c r="F214" s="22"/>
      <c r="G214" s="24"/>
      <c r="H214" s="24"/>
      <c r="I214" s="21"/>
      <c r="J214" s="83" t="s">
        <v>704</v>
      </c>
      <c r="K214" s="22"/>
      <c r="L214" s="24"/>
      <c r="M214" s="24"/>
      <c r="N214" s="21"/>
      <c r="O214" s="83" t="s">
        <v>704</v>
      </c>
      <c r="P214" s="23"/>
      <c r="Q214" s="24"/>
      <c r="R214" s="24"/>
      <c r="S214" s="21"/>
      <c r="T214" s="83" t="s">
        <v>704</v>
      </c>
      <c r="U214" s="23"/>
      <c r="V214" s="24"/>
      <c r="W214" s="24"/>
      <c r="X214" s="21"/>
      <c r="Y214" s="83" t="s">
        <v>704</v>
      </c>
      <c r="Z214" s="23"/>
      <c r="AA214" s="24"/>
      <c r="AB214" s="24"/>
      <c r="AC214" s="21"/>
      <c r="AD214" s="83" t="s">
        <v>704</v>
      </c>
      <c r="AE214" s="23"/>
      <c r="AF214" s="24"/>
      <c r="AG214" s="24"/>
      <c r="AH214" s="21"/>
      <c r="AI214" s="83" t="s">
        <v>704</v>
      </c>
      <c r="AJ214" s="23"/>
      <c r="AK214" s="24"/>
      <c r="AL214" s="24"/>
      <c r="AM214" s="21"/>
      <c r="AN214" s="83" t="s">
        <v>704</v>
      </c>
      <c r="AO214" s="23"/>
      <c r="AP214" s="24"/>
      <c r="AQ214" s="24"/>
      <c r="AR214" s="21"/>
      <c r="AS214" s="83" t="s">
        <v>704</v>
      </c>
      <c r="AT214" s="23"/>
      <c r="AU214" s="24"/>
      <c r="AV214" s="24"/>
      <c r="AW214" s="21"/>
      <c r="AX214" s="24"/>
      <c r="AY214" s="23"/>
      <c r="AZ214" s="24"/>
      <c r="BA214" s="24"/>
      <c r="BB214" s="21"/>
      <c r="BC214" s="24"/>
      <c r="BD214" s="23"/>
      <c r="BE214" s="24"/>
      <c r="BF214" s="24"/>
      <c r="BG214" s="21"/>
      <c r="BH214" s="24"/>
      <c r="BI214" s="23"/>
      <c r="BJ214" s="24"/>
      <c r="BK214" s="24"/>
      <c r="BL214" s="21"/>
      <c r="BM214" s="24"/>
      <c r="BN214" s="23"/>
      <c r="BO214" s="24"/>
      <c r="BP214" s="24"/>
      <c r="BQ214" s="21"/>
      <c r="BR214" s="24"/>
      <c r="BS214" s="23"/>
      <c r="BT214" s="24"/>
      <c r="BU214" s="24"/>
      <c r="BV214" s="21"/>
      <c r="BW214" s="24"/>
      <c r="BX214" s="23"/>
      <c r="BY214" s="24"/>
      <c r="BZ214" s="24"/>
      <c r="CA214" s="21"/>
      <c r="CB214" s="24"/>
      <c r="CC214" s="23"/>
      <c r="CD214" s="24"/>
      <c r="CE214" s="24"/>
      <c r="CF214" s="21"/>
      <c r="CG214" s="24"/>
      <c r="CH214" s="23"/>
      <c r="CI214" s="24"/>
      <c r="CJ214" s="24"/>
      <c r="CK214" s="21"/>
      <c r="CL214" s="24"/>
      <c r="CM214" s="23"/>
      <c r="CN214" s="24"/>
      <c r="CO214" s="24"/>
      <c r="CP214" s="21"/>
      <c r="CQ214" s="24"/>
      <c r="CR214" s="24"/>
      <c r="CS214" s="24"/>
      <c r="CT214" s="83" t="s">
        <v>704</v>
      </c>
    </row>
    <row r="215" spans="1:98" s="71" customFormat="1" ht="12.75" x14ac:dyDescent="0.2">
      <c r="A215" s="115" t="s">
        <v>32</v>
      </c>
      <c r="B215" s="117"/>
      <c r="C215" s="113" t="s">
        <v>18</v>
      </c>
      <c r="D215" s="53"/>
      <c r="E215" s="83" t="s">
        <v>704</v>
      </c>
      <c r="F215" s="22"/>
      <c r="G215" s="24"/>
      <c r="H215" s="24"/>
      <c r="I215" s="21"/>
      <c r="J215" s="83" t="s">
        <v>704</v>
      </c>
      <c r="K215" s="22"/>
      <c r="L215" s="24"/>
      <c r="M215" s="24"/>
      <c r="N215" s="21"/>
      <c r="O215" s="83" t="s">
        <v>704</v>
      </c>
      <c r="P215" s="23"/>
      <c r="Q215" s="24"/>
      <c r="R215" s="24"/>
      <c r="S215" s="21"/>
      <c r="T215" s="83" t="s">
        <v>704</v>
      </c>
      <c r="U215" s="23"/>
      <c r="V215" s="24"/>
      <c r="W215" s="24"/>
      <c r="X215" s="21"/>
      <c r="Y215" s="83" t="s">
        <v>704</v>
      </c>
      <c r="Z215" s="23"/>
      <c r="AA215" s="24"/>
      <c r="AB215" s="24"/>
      <c r="AC215" s="21"/>
      <c r="AD215" s="83" t="s">
        <v>704</v>
      </c>
      <c r="AE215" s="23"/>
      <c r="AF215" s="24"/>
      <c r="AG215" s="24"/>
      <c r="AH215" s="21"/>
      <c r="AI215" s="83" t="s">
        <v>704</v>
      </c>
      <c r="AJ215" s="23"/>
      <c r="AK215" s="24"/>
      <c r="AL215" s="24"/>
      <c r="AM215" s="21"/>
      <c r="AN215" s="83" t="s">
        <v>704</v>
      </c>
      <c r="AO215" s="23"/>
      <c r="AP215" s="24"/>
      <c r="AQ215" s="24"/>
      <c r="AR215" s="21"/>
      <c r="AS215" s="83" t="s">
        <v>704</v>
      </c>
      <c r="AT215" s="23"/>
      <c r="AU215" s="24"/>
      <c r="AV215" s="24"/>
      <c r="AW215" s="21"/>
      <c r="AX215" s="24"/>
      <c r="AY215" s="23"/>
      <c r="AZ215" s="24"/>
      <c r="BA215" s="24"/>
      <c r="BB215" s="21"/>
      <c r="BC215" s="24"/>
      <c r="BD215" s="23"/>
      <c r="BE215" s="24"/>
      <c r="BF215" s="24"/>
      <c r="BG215" s="21"/>
      <c r="BH215" s="24"/>
      <c r="BI215" s="23"/>
      <c r="BJ215" s="24"/>
      <c r="BK215" s="24"/>
      <c r="BL215" s="21"/>
      <c r="BM215" s="24"/>
      <c r="BN215" s="23"/>
      <c r="BO215" s="24"/>
      <c r="BP215" s="24"/>
      <c r="BQ215" s="21"/>
      <c r="BR215" s="24"/>
      <c r="BS215" s="23"/>
      <c r="BT215" s="24"/>
      <c r="BU215" s="24"/>
      <c r="BV215" s="21"/>
      <c r="BW215" s="24"/>
      <c r="BX215" s="23"/>
      <c r="BY215" s="24"/>
      <c r="BZ215" s="24"/>
      <c r="CA215" s="21"/>
      <c r="CB215" s="24"/>
      <c r="CC215" s="23"/>
      <c r="CD215" s="24"/>
      <c r="CE215" s="24"/>
      <c r="CF215" s="21"/>
      <c r="CG215" s="24"/>
      <c r="CH215" s="23"/>
      <c r="CI215" s="24"/>
      <c r="CJ215" s="24"/>
      <c r="CK215" s="21"/>
      <c r="CL215" s="24"/>
      <c r="CM215" s="23"/>
      <c r="CN215" s="24"/>
      <c r="CO215" s="24"/>
      <c r="CP215" s="21"/>
      <c r="CQ215" s="24"/>
      <c r="CR215" s="24"/>
      <c r="CS215" s="24">
        <f t="shared" ref="CS215" si="34">SUM(CO215+CJ215+CE215+BZ215+BU215+BP215+BK215+BF215+BA215+AV215++AQ215+AL215+AG215+AB215+W215+R215+M215+H215)</f>
        <v>0</v>
      </c>
      <c r="CT215" s="83" t="s">
        <v>704</v>
      </c>
    </row>
    <row r="216" spans="1:98" ht="12.75" x14ac:dyDescent="0.2">
      <c r="A216" s="114" t="s">
        <v>32</v>
      </c>
      <c r="B216" s="131"/>
      <c r="C216" s="133"/>
      <c r="D216" s="132"/>
      <c r="E216" s="32"/>
      <c r="F216" s="32"/>
      <c r="G216" s="33"/>
      <c r="H216" s="34">
        <f>SUM(H10:H215)</f>
        <v>8149</v>
      </c>
      <c r="I216" s="32"/>
      <c r="J216" s="32"/>
      <c r="K216" s="32"/>
      <c r="L216" s="33"/>
      <c r="M216" s="34">
        <f>SUM(M10:M215)</f>
        <v>44797.600000000006</v>
      </c>
      <c r="N216" s="32"/>
      <c r="O216" s="34"/>
      <c r="P216" s="35"/>
      <c r="Q216" s="34"/>
      <c r="R216" s="34">
        <f>SUM(R10:R215)</f>
        <v>0</v>
      </c>
      <c r="S216" s="32"/>
      <c r="T216" s="34"/>
      <c r="U216" s="35"/>
      <c r="V216" s="34"/>
      <c r="W216" s="34">
        <f>SUM(W10:W215)</f>
        <v>0</v>
      </c>
      <c r="X216" s="34"/>
      <c r="Y216" s="34"/>
      <c r="Z216" s="35"/>
      <c r="AA216" s="34"/>
      <c r="AB216" s="34">
        <f>SUM(AB10:AB215)</f>
        <v>36344</v>
      </c>
      <c r="AC216" s="32"/>
      <c r="AD216" s="34"/>
      <c r="AE216" s="35"/>
      <c r="AF216" s="34"/>
      <c r="AG216" s="34">
        <f>SUM(AG10:AG215)</f>
        <v>0</v>
      </c>
      <c r="AH216" s="32"/>
      <c r="AI216" s="34"/>
      <c r="AJ216" s="35"/>
      <c r="AK216" s="34"/>
      <c r="AL216" s="34">
        <f>SUM(AL10:AL215)</f>
        <v>685697.83000000007</v>
      </c>
      <c r="AM216" s="32"/>
      <c r="AN216" s="34"/>
      <c r="AO216" s="35"/>
      <c r="AP216" s="34"/>
      <c r="AQ216" s="34">
        <f>SUM(AQ10:AQ215)</f>
        <v>524833.33000000007</v>
      </c>
      <c r="AR216" s="32"/>
      <c r="AS216" s="34"/>
      <c r="AT216" s="35"/>
      <c r="AU216" s="34"/>
      <c r="AV216" s="34">
        <f>SUM(AV10:AV215)</f>
        <v>1311658.18</v>
      </c>
      <c r="AW216" s="32"/>
      <c r="AX216" s="34"/>
      <c r="AY216" s="35"/>
      <c r="AZ216" s="34"/>
      <c r="BA216" s="34">
        <f>SUM(BA10:BA215)</f>
        <v>0</v>
      </c>
      <c r="BB216" s="32"/>
      <c r="BC216" s="34"/>
      <c r="BD216" s="35"/>
      <c r="BE216" s="34"/>
      <c r="BF216" s="34">
        <f>SUM(BF10:BF215)</f>
        <v>0</v>
      </c>
      <c r="BG216" s="32"/>
      <c r="BH216" s="34"/>
      <c r="BI216" s="35"/>
      <c r="BJ216" s="34"/>
      <c r="BK216" s="34">
        <f>SUM(BK10:BK215)</f>
        <v>0</v>
      </c>
      <c r="BL216" s="32"/>
      <c r="BM216" s="34"/>
      <c r="BN216" s="35"/>
      <c r="BO216" s="34"/>
      <c r="BP216" s="34">
        <f>SUM(BP10:BP215)</f>
        <v>0</v>
      </c>
      <c r="BQ216" s="32"/>
      <c r="BR216" s="34"/>
      <c r="BS216" s="35"/>
      <c r="BT216" s="34"/>
      <c r="BU216" s="34">
        <f>SUM(BU10:BU215)</f>
        <v>0</v>
      </c>
      <c r="BV216" s="32"/>
      <c r="BW216" s="34"/>
      <c r="BX216" s="35"/>
      <c r="BY216" s="34"/>
      <c r="BZ216" s="34">
        <f>SUM(BZ10:BZ215)</f>
        <v>0</v>
      </c>
      <c r="CA216" s="32"/>
      <c r="CB216" s="34"/>
      <c r="CC216" s="35"/>
      <c r="CD216" s="34"/>
      <c r="CE216" s="34">
        <f>SUM(CE10:CE215)</f>
        <v>0</v>
      </c>
      <c r="CF216" s="32"/>
      <c r="CG216" s="34"/>
      <c r="CH216" s="35"/>
      <c r="CI216" s="34"/>
      <c r="CJ216" s="34">
        <f>SUM(CJ10:CJ215)</f>
        <v>0</v>
      </c>
      <c r="CK216" s="32"/>
      <c r="CL216" s="34"/>
      <c r="CM216" s="35"/>
      <c r="CN216" s="34"/>
      <c r="CO216" s="34">
        <f>SUM(CO10:CO215)</f>
        <v>0</v>
      </c>
      <c r="CP216" s="32"/>
      <c r="CQ216" s="33"/>
      <c r="CR216" s="34"/>
      <c r="CS216" s="34">
        <f>SUM(CS10:CS215)</f>
        <v>2611479.94</v>
      </c>
      <c r="CT216" s="33"/>
    </row>
    <row r="217" spans="1:98" ht="15.75" customHeight="1" x14ac:dyDescent="0.2">
      <c r="B217" s="71"/>
    </row>
    <row r="218" spans="1:98" ht="15.75" customHeight="1" x14ac:dyDescent="0.2">
      <c r="B218" s="71"/>
    </row>
    <row r="219" spans="1:98" ht="15.75" customHeight="1" x14ac:dyDescent="0.2">
      <c r="B219" s="71"/>
    </row>
    <row r="220" spans="1:98" ht="15.75" customHeight="1" x14ac:dyDescent="0.2">
      <c r="B220" s="71"/>
    </row>
    <row r="221" spans="1:98" ht="15.75" customHeight="1" x14ac:dyDescent="0.2">
      <c r="B221" s="71"/>
    </row>
    <row r="222" spans="1:98" ht="15.75" customHeight="1" x14ac:dyDescent="0.2">
      <c r="B222" s="71"/>
    </row>
    <row r="223" spans="1:98" ht="15.75" customHeight="1" x14ac:dyDescent="0.2">
      <c r="B223" s="71"/>
    </row>
    <row r="224" spans="1:98" ht="15.75" customHeight="1" x14ac:dyDescent="0.2">
      <c r="B224" s="71"/>
    </row>
    <row r="225" spans="2:2" ht="15.75" customHeight="1" x14ac:dyDescent="0.2">
      <c r="B225" s="71"/>
    </row>
    <row r="226" spans="2:2" ht="15.75" customHeight="1" x14ac:dyDescent="0.2">
      <c r="B226" s="71"/>
    </row>
    <row r="227" spans="2:2" ht="15.75" customHeight="1" x14ac:dyDescent="0.2">
      <c r="B227" s="71"/>
    </row>
    <row r="228" spans="2:2" ht="15.75" customHeight="1" x14ac:dyDescent="0.2">
      <c r="B228" s="71"/>
    </row>
    <row r="229" spans="2:2" ht="15.75" customHeight="1" x14ac:dyDescent="0.2">
      <c r="B229" s="71"/>
    </row>
    <row r="230" spans="2:2" ht="15.75" customHeight="1" x14ac:dyDescent="0.2">
      <c r="B230" s="71"/>
    </row>
    <row r="231" spans="2:2" ht="15.75" customHeight="1" x14ac:dyDescent="0.2">
      <c r="B231" s="71"/>
    </row>
    <row r="232" spans="2:2" ht="15.75" customHeight="1" x14ac:dyDescent="0.2">
      <c r="B232" s="71"/>
    </row>
    <row r="233" spans="2:2" ht="15.75" customHeight="1" x14ac:dyDescent="0.2">
      <c r="B233" s="71"/>
    </row>
    <row r="234" spans="2:2" ht="15.75" customHeight="1" x14ac:dyDescent="0.2">
      <c r="B234" s="71"/>
    </row>
    <row r="1048576" spans="95:96" ht="15.75" customHeight="1" x14ac:dyDescent="0.2">
      <c r="CQ1048576" s="24">
        <f>SUM(CM1048576+CH1048576+CC1048576+BX1048576+BS1048576+BN1048576+BI1048576+BD1048576+AY1048576+AT1048576++AO1048576+AJ1048576+AE1048576+Z1048576+U1048576+P1048576+K1048576+F1048576)</f>
        <v>0</v>
      </c>
      <c r="CR1048576" s="24" t="e">
        <f t="shared" ref="CR1048576" si="35">CS1048576/CQ1048576</f>
        <v>#DIV/0!</v>
      </c>
    </row>
  </sheetData>
  <mergeCells count="43">
    <mergeCell ref="A5:C5"/>
    <mergeCell ref="A7:C7"/>
    <mergeCell ref="J7:M7"/>
    <mergeCell ref="CL7:CO7"/>
    <mergeCell ref="AD7:AG7"/>
    <mergeCell ref="AI7:AL7"/>
    <mergeCell ref="AN7:AQ7"/>
    <mergeCell ref="AS7:AV7"/>
    <mergeCell ref="AX7:BA7"/>
    <mergeCell ref="BC7:BF7"/>
    <mergeCell ref="BH7:BK7"/>
    <mergeCell ref="BM7:BP7"/>
    <mergeCell ref="BR7:BU7"/>
    <mergeCell ref="BW7:BZ7"/>
    <mergeCell ref="CB7:CE7"/>
    <mergeCell ref="CG7:CJ7"/>
    <mergeCell ref="T7:W7"/>
    <mergeCell ref="A8:C8"/>
    <mergeCell ref="J8:M8"/>
    <mergeCell ref="T8:W8"/>
    <mergeCell ref="Y7:AB7"/>
    <mergeCell ref="Y8:AB8"/>
    <mergeCell ref="E7:H7"/>
    <mergeCell ref="E8:H8"/>
    <mergeCell ref="O7:R7"/>
    <mergeCell ref="O8:R8"/>
    <mergeCell ref="AD8:AG8"/>
    <mergeCell ref="AI8:AL8"/>
    <mergeCell ref="AN8:AQ8"/>
    <mergeCell ref="AS8:AV8"/>
    <mergeCell ref="AX8:BA8"/>
    <mergeCell ref="CL8:CO8"/>
    <mergeCell ref="CQ8:CQ9"/>
    <mergeCell ref="CR8:CR9"/>
    <mergeCell ref="CS8:CS9"/>
    <mergeCell ref="CT8:CT9"/>
    <mergeCell ref="CB8:CE8"/>
    <mergeCell ref="CG8:CJ8"/>
    <mergeCell ref="BC8:BF8"/>
    <mergeCell ref="BH8:BK8"/>
    <mergeCell ref="BM8:BP8"/>
    <mergeCell ref="BR8:BU8"/>
    <mergeCell ref="BW8:BZ8"/>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138</vt:i4>
      </vt:variant>
    </vt:vector>
  </HeadingPairs>
  <TitlesOfParts>
    <vt:vector size="147" baseType="lpstr">
      <vt:lpstr>aquisições e investimentos</vt:lpstr>
      <vt:lpstr>pneus</vt:lpstr>
      <vt:lpstr>expediente</vt:lpstr>
      <vt:lpstr>comb e lubrificantes</vt:lpstr>
      <vt:lpstr>terceirizações</vt:lpstr>
      <vt:lpstr>hidráulicos</vt:lpstr>
      <vt:lpstr>gêneros de alimentação</vt:lpstr>
      <vt:lpstr>informática</vt:lpstr>
      <vt:lpstr>diversos</vt:lpstr>
      <vt:lpstr>hidráulicos!_Hlk189229842</vt:lpstr>
      <vt:lpstr>hidráulicos!_Hlk189747928</vt:lpstr>
      <vt:lpstr>'comb e lubrificantes'!Administração</vt:lpstr>
      <vt:lpstr>diversos!Administração</vt:lpstr>
      <vt:lpstr>expediente!Administração</vt:lpstr>
      <vt:lpstr>'gêneros de alimentação'!Administração</vt:lpstr>
      <vt:lpstr>hidráulicos!Administração</vt:lpstr>
      <vt:lpstr>informática!Administração</vt:lpstr>
      <vt:lpstr>terceirizações!Administração</vt:lpstr>
      <vt:lpstr>Administração</vt:lpstr>
      <vt:lpstr>'comb e lubrificantes'!Agricultura</vt:lpstr>
      <vt:lpstr>diversos!Agricultura</vt:lpstr>
      <vt:lpstr>expediente!Agricultura</vt:lpstr>
      <vt:lpstr>'gêneros de alimentação'!Agricultura</vt:lpstr>
      <vt:lpstr>hidráulicos!Agricultura</vt:lpstr>
      <vt:lpstr>informática!Agricultura</vt:lpstr>
      <vt:lpstr>terceirizações!Agricultura</vt:lpstr>
      <vt:lpstr>Agricultura</vt:lpstr>
      <vt:lpstr>'comb e lubrificantes'!Cidadania</vt:lpstr>
      <vt:lpstr>diversos!Cidadania</vt:lpstr>
      <vt:lpstr>expediente!Cidadania</vt:lpstr>
      <vt:lpstr>'gêneros de alimentação'!Cidadania</vt:lpstr>
      <vt:lpstr>hidráulicos!Cidadania</vt:lpstr>
      <vt:lpstr>informática!Cidadania</vt:lpstr>
      <vt:lpstr>terceirizações!Cidadania</vt:lpstr>
      <vt:lpstr>Cidadania</vt:lpstr>
      <vt:lpstr>'comb e lubrificantes'!Cultura</vt:lpstr>
      <vt:lpstr>diversos!Cultura</vt:lpstr>
      <vt:lpstr>expediente!Cultura</vt:lpstr>
      <vt:lpstr>'gêneros de alimentação'!Cultura</vt:lpstr>
      <vt:lpstr>hidráulicos!Cultura</vt:lpstr>
      <vt:lpstr>informática!Cultura</vt:lpstr>
      <vt:lpstr>terceirizações!Cultura</vt:lpstr>
      <vt:lpstr>Cultura</vt:lpstr>
      <vt:lpstr>'comb e lubrificantes'!Educação</vt:lpstr>
      <vt:lpstr>diversos!Educação</vt:lpstr>
      <vt:lpstr>expediente!Educação</vt:lpstr>
      <vt:lpstr>'gêneros de alimentação'!Educação</vt:lpstr>
      <vt:lpstr>hidráulicos!Educação</vt:lpstr>
      <vt:lpstr>informática!Educação</vt:lpstr>
      <vt:lpstr>terceirizações!Educação</vt:lpstr>
      <vt:lpstr>Educação</vt:lpstr>
      <vt:lpstr>'comb e lubrificantes'!Esportes</vt:lpstr>
      <vt:lpstr>diversos!Esportes</vt:lpstr>
      <vt:lpstr>expediente!Esportes</vt:lpstr>
      <vt:lpstr>'gêneros de alimentação'!Esportes</vt:lpstr>
      <vt:lpstr>hidráulicos!Esportes</vt:lpstr>
      <vt:lpstr>informática!Esportes</vt:lpstr>
      <vt:lpstr>terceirizações!Esportes</vt:lpstr>
      <vt:lpstr>Esportes</vt:lpstr>
      <vt:lpstr>'comb e lubrificantes'!Fazenda</vt:lpstr>
      <vt:lpstr>diversos!Fazenda</vt:lpstr>
      <vt:lpstr>expediente!Fazenda</vt:lpstr>
      <vt:lpstr>'gêneros de alimentação'!Fazenda</vt:lpstr>
      <vt:lpstr>hidráulicos!Fazenda</vt:lpstr>
      <vt:lpstr>informática!Fazenda</vt:lpstr>
      <vt:lpstr>terceirizações!Fazenda</vt:lpstr>
      <vt:lpstr>Fazenda</vt:lpstr>
      <vt:lpstr>'comb e lubrificantes'!Gabinete_Prefeito</vt:lpstr>
      <vt:lpstr>diversos!Gabinete_Prefeito</vt:lpstr>
      <vt:lpstr>expediente!Gabinete_Prefeito</vt:lpstr>
      <vt:lpstr>'gêneros de alimentação'!Gabinete_Prefeito</vt:lpstr>
      <vt:lpstr>hidráulicos!Gabinete_Prefeito</vt:lpstr>
      <vt:lpstr>informática!Gabinete_Prefeito</vt:lpstr>
      <vt:lpstr>terceirizações!Gabinete_Prefeito</vt:lpstr>
      <vt:lpstr>Gabinete_Prefeito</vt:lpstr>
      <vt:lpstr>'comb e lubrificantes'!Governança</vt:lpstr>
      <vt:lpstr>diversos!Governança</vt:lpstr>
      <vt:lpstr>expediente!Governança</vt:lpstr>
      <vt:lpstr>'gêneros de alimentação'!Governança</vt:lpstr>
      <vt:lpstr>hidráulicos!Governança</vt:lpstr>
      <vt:lpstr>informática!Governança</vt:lpstr>
      <vt:lpstr>terceirizações!Governança</vt:lpstr>
      <vt:lpstr>Governança</vt:lpstr>
      <vt:lpstr>'comb e lubrificantes'!Inovação</vt:lpstr>
      <vt:lpstr>diversos!Inovação</vt:lpstr>
      <vt:lpstr>expediente!Inovação</vt:lpstr>
      <vt:lpstr>'gêneros de alimentação'!Inovação</vt:lpstr>
      <vt:lpstr>hidráulicos!Inovação</vt:lpstr>
      <vt:lpstr>informática!Inovação</vt:lpstr>
      <vt:lpstr>terceirizações!Inovação</vt:lpstr>
      <vt:lpstr>Inovação</vt:lpstr>
      <vt:lpstr>'comb e lubrificantes'!Meio_Ambiente</vt:lpstr>
      <vt:lpstr>diversos!Meio_Ambiente</vt:lpstr>
      <vt:lpstr>expediente!Meio_Ambiente</vt:lpstr>
      <vt:lpstr>'gêneros de alimentação'!Meio_Ambiente</vt:lpstr>
      <vt:lpstr>hidráulicos!Meio_Ambiente</vt:lpstr>
      <vt:lpstr>informática!Meio_Ambiente</vt:lpstr>
      <vt:lpstr>terceirizações!Meio_Ambiente</vt:lpstr>
      <vt:lpstr>Meio_Ambiente</vt:lpstr>
      <vt:lpstr>'comb e lubrificantes'!Obras</vt:lpstr>
      <vt:lpstr>diversos!Obras</vt:lpstr>
      <vt:lpstr>expediente!Obras</vt:lpstr>
      <vt:lpstr>'gêneros de alimentação'!Obras</vt:lpstr>
      <vt:lpstr>hidráulicos!Obras</vt:lpstr>
      <vt:lpstr>informática!Obras</vt:lpstr>
      <vt:lpstr>terceirizações!Obras</vt:lpstr>
      <vt:lpstr>Obras</vt:lpstr>
      <vt:lpstr>'comb e lubrificantes'!Planejamento</vt:lpstr>
      <vt:lpstr>diversos!Planejamento</vt:lpstr>
      <vt:lpstr>expediente!Planejamento</vt:lpstr>
      <vt:lpstr>'gêneros de alimentação'!Planejamento</vt:lpstr>
      <vt:lpstr>hidráulicos!Planejamento</vt:lpstr>
      <vt:lpstr>informática!Planejamento</vt:lpstr>
      <vt:lpstr>terceirizações!Planejamento</vt:lpstr>
      <vt:lpstr>Planejamento</vt:lpstr>
      <vt:lpstr>'comb e lubrificantes'!Procuradoria</vt:lpstr>
      <vt:lpstr>diversos!Procuradoria</vt:lpstr>
      <vt:lpstr>expediente!Procuradoria</vt:lpstr>
      <vt:lpstr>'gêneros de alimentação'!Procuradoria</vt:lpstr>
      <vt:lpstr>hidráulicos!Procuradoria</vt:lpstr>
      <vt:lpstr>informática!Procuradoria</vt:lpstr>
      <vt:lpstr>terceirizações!Procuradoria</vt:lpstr>
      <vt:lpstr>Procuradoria</vt:lpstr>
      <vt:lpstr>'comb e lubrificantes'!Saúde</vt:lpstr>
      <vt:lpstr>diversos!Saúde</vt:lpstr>
      <vt:lpstr>expediente!Saúde</vt:lpstr>
      <vt:lpstr>'gêneros de alimentação'!Saúde</vt:lpstr>
      <vt:lpstr>hidráulicos!Saúde</vt:lpstr>
      <vt:lpstr>informática!Saúde</vt:lpstr>
      <vt:lpstr>terceirizações!Saúde</vt:lpstr>
      <vt:lpstr>Saúde</vt:lpstr>
      <vt:lpstr>'comb e lubrificantes'!Trânsito</vt:lpstr>
      <vt:lpstr>diversos!Trânsito</vt:lpstr>
      <vt:lpstr>expediente!Trânsito</vt:lpstr>
      <vt:lpstr>'gêneros de alimentação'!Trânsito</vt:lpstr>
      <vt:lpstr>hidráulicos!Trânsito</vt:lpstr>
      <vt:lpstr>informática!Trânsito</vt:lpstr>
      <vt:lpstr>terceirizações!Trânsito</vt:lpstr>
      <vt:lpstr>Trânsito</vt:lpstr>
      <vt:lpstr>'comb e lubrificantes'!Turismo</vt:lpstr>
      <vt:lpstr>diversos!Turismo</vt:lpstr>
      <vt:lpstr>expediente!Turismo</vt:lpstr>
      <vt:lpstr>'gêneros de alimentação'!Turismo</vt:lpstr>
      <vt:lpstr>hidráulicos!Turismo</vt:lpstr>
      <vt:lpstr>informática!Turismo</vt:lpstr>
      <vt:lpstr>terceirizações!Turismo</vt:lpstr>
      <vt:lpstr>Turismo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Guto1</dc:creator>
  <cp:lastModifiedBy>Usuário</cp:lastModifiedBy>
  <dcterms:created xsi:type="dcterms:W3CDTF">2023-08-31T18:16:53Z</dcterms:created>
  <dcterms:modified xsi:type="dcterms:W3CDTF">2025-07-08T19:23:48Z</dcterms:modified>
</cp:coreProperties>
</file>